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tabRatio="868" activeTab="7"/>
  </bookViews>
  <sheets>
    <sheet name="大会要項 " sheetId="1" r:id="rId1"/>
    <sheet name="S申込用紙 " sheetId="2" r:id="rId2"/>
    <sheet name="Ｄ申込用紙" sheetId="3" r:id="rId3"/>
    <sheet name="アドバイザー名簿" sheetId="4" r:id="rId4"/>
    <sheet name="配布注意事項" sheetId="5" r:id="rId5"/>
    <sheet name="健康状態確認シート" sheetId="6" r:id="rId6"/>
    <sheet name="入場許可名簿" sheetId="7" r:id="rId7"/>
    <sheet name="入場許可書"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a" localSheetId="2" hidden="1">#REF!</definedName>
    <definedName name="a" localSheetId="1" hidden="1">#REF!</definedName>
    <definedName name="a">#REF!</definedName>
    <definedName name="ｂ" localSheetId="1">#REF!</definedName>
    <definedName name="ｂ">#REF!</definedName>
    <definedName name="bd" localSheetId="1">#REF!</definedName>
    <definedName name="bd">#REF!</definedName>
    <definedName name="bs" localSheetId="1">#REF!</definedName>
    <definedName name="bs">#REF!</definedName>
    <definedName name="gd" localSheetId="1">#REF!</definedName>
    <definedName name="gd">#REF!</definedName>
    <definedName name="gs" localSheetId="1">#REF!</definedName>
    <definedName name="gs">#REF!</definedName>
    <definedName name="kigou" localSheetId="2">'[19]参加チーム'!$I$4:$K$19</definedName>
    <definedName name="kigou" localSheetId="1">'[19]参加チーム'!$I$4:$K$19</definedName>
    <definedName name="kigou" localSheetId="0">'[9]参加チーム'!$I$4:$K$19</definedName>
    <definedName name="kigou">'[9]参加チーム'!$I$4:$K$19</definedName>
    <definedName name="kumiawase" localSheetId="2">'[18]対戦表'!$O$3:$Z$14</definedName>
    <definedName name="kumiawase" localSheetId="1">'[18]対戦表'!$O$3:$Z$14</definedName>
    <definedName name="kumiawase" localSheetId="0">'[8]対戦表'!$O$3:$Z$14</definedName>
    <definedName name="kumiawase">'[8]対戦表'!$O$3:$Z$14</definedName>
    <definedName name="name" localSheetId="1">#REF!</definedName>
    <definedName name="name">#REF!</definedName>
    <definedName name="orderL" localSheetId="1">#REF!</definedName>
    <definedName name="orderL">#REF!</definedName>
    <definedName name="_xlnm.Print_Area" localSheetId="2">'Ｄ申込用紙'!$A$1:$H$33</definedName>
    <definedName name="_xlnm.Print_Area" localSheetId="1">'S申込用紙 '!$A$1:$O$33</definedName>
    <definedName name="_xlnm.Print_Area" localSheetId="0">'大会要項 '!$A$1:$L$36</definedName>
    <definedName name="q" localSheetId="1" hidden="1">#REF!</definedName>
    <definedName name="q" hidden="1">#REF!</definedName>
    <definedName name="sigun" localSheetId="2">#N/A</definedName>
    <definedName name="sigun" localSheetId="1">#N/A</definedName>
    <definedName name="sigun">'[5]組合せ表'!$B$4:$F$19</definedName>
    <definedName name="sougou" localSheetId="1">#REF!</definedName>
    <definedName name="sougou">#REF!</definedName>
    <definedName name="tokuten" localSheetId="1">#REF!</definedName>
    <definedName name="tokuten">#REF!</definedName>
    <definedName name="w" localSheetId="1" hidden="1">#REF!</definedName>
    <definedName name="w" hidden="1">#REF!</definedName>
    <definedName name="一覧" localSheetId="1">#REF!</definedName>
    <definedName name="一覧">#REF!</definedName>
    <definedName name="大会結果１" localSheetId="2">'[15]辞書'!$B$11:$J$225</definedName>
    <definedName name="大会結果１" localSheetId="1">'[15]辞書'!$B$11:$J$225</definedName>
    <definedName name="大会結果１">'[4]辞書'!$B$11:$J$225</definedName>
    <definedName name="大会成績" localSheetId="2">'[17]辞書'!$B$11:$J$225</definedName>
    <definedName name="大会成績" localSheetId="1">'[17]辞書'!$B$11:$J$225</definedName>
    <definedName name="大会成績" localSheetId="0">'[7]辞書'!$B$11:$J$225</definedName>
    <definedName name="大会成績">'[7]辞書'!$B$11:$J$225</definedName>
    <definedName name="大会表" localSheetId="2">'[16]辞書'!$B$11:$J$225</definedName>
    <definedName name="大会表" localSheetId="1">'[16]辞書'!$B$11:$J$225</definedName>
    <definedName name="大会表">'[6]辞書'!$B$11:$J$225</definedName>
    <definedName name="単女" localSheetId="2">'[13]辞書'!$B$11:$J$225</definedName>
    <definedName name="単女" localSheetId="1">'[13]辞書'!$B$11:$J$225</definedName>
    <definedName name="単女" localSheetId="0">'[10]辞書'!$B$11:$J$225</definedName>
    <definedName name="単女">'[1]辞書'!$B$11:$J$225</definedName>
    <definedName name="入力１" localSheetId="2">'[14]入力'!$F$37:$K$65</definedName>
    <definedName name="入力１" localSheetId="1">'[14]入力'!$F$37:$K$65</definedName>
    <definedName name="入力１" localSheetId="0">'[11]入力'!$F$37:$K$65</definedName>
    <definedName name="入力１">'[2]入力'!$F$37:$K$65</definedName>
  </definedNames>
  <calcPr fullCalcOnLoad="1"/>
</workbook>
</file>

<file path=xl/sharedStrings.xml><?xml version="1.0" encoding="utf-8"?>
<sst xmlns="http://schemas.openxmlformats.org/spreadsheetml/2006/main" count="717" uniqueCount="229">
  <si>
    <t>大分県バドミントン協会　</t>
  </si>
  <si>
    <t xml:space="preserve">    （注意)  異なった学年と複を組む場合は、上級学年で出場のこと　</t>
  </si>
  <si>
    <t>　　　　　　　　 また 上着背面中央に黒又は紺色で所属ﾁｰﾑ名及び氏名（ﾌﾙﾈ-ﾑ）を日本語で指示したゼッケンをつ</t>
  </si>
  <si>
    <t>　　  　　   　  　 (２) 大会当日発生した事故、怪我に関して主催者・主管・施設管理団体の責任は一切問わないことを</t>
  </si>
  <si>
    <t>（白いセルのみ記入してください。）</t>
  </si>
  <si>
    <t>申し込み責任者</t>
  </si>
  <si>
    <t>　　参加人数.(S・D）</t>
  </si>
  <si>
    <t>人</t>
  </si>
  <si>
    <t>組</t>
  </si>
  <si>
    <t>円</t>
  </si>
  <si>
    <t>性別
（〇）</t>
  </si>
  <si>
    <t>女 ・ 男　　　</t>
  </si>
  <si>
    <t>氏　　名</t>
  </si>
  <si>
    <t>フリガナ</t>
  </si>
  <si>
    <t>県登録番号</t>
  </si>
  <si>
    <r>
      <t xml:space="preserve">  ダブルス(GD・ＢＤ)                                 </t>
    </r>
    <r>
      <rPr>
        <sz val="18"/>
        <rFont val="ＭＳ Ｐ明朝"/>
        <family val="1"/>
      </rPr>
      <t xml:space="preserve">   </t>
    </r>
    <r>
      <rPr>
        <sz val="12"/>
        <rFont val="ＭＳ Ｐ明朝"/>
        <family val="1"/>
      </rPr>
      <t>女子を上にランク順に記載してください。</t>
    </r>
  </si>
  <si>
    <t>ふりがな</t>
  </si>
  <si>
    <t xml:space="preserve"> 　学　年（〇）</t>
  </si>
  <si>
    <r>
      <t xml:space="preserve">県登録番号
</t>
    </r>
    <r>
      <rPr>
        <sz val="10"/>
        <rFont val="ＭＳ Ｐゴシック"/>
        <family val="3"/>
      </rPr>
      <t>（Ｓに出てない人のみ）</t>
    </r>
  </si>
  <si>
    <t>実際の
学年</t>
  </si>
  <si>
    <t>折り返し</t>
  </si>
  <si>
    <t>学　年（〇）</t>
  </si>
  <si>
    <t>５年</t>
  </si>
  <si>
    <t>６年</t>
  </si>
  <si>
    <t xml:space="preserve"> </t>
  </si>
  <si>
    <t>４年以下</t>
  </si>
  <si>
    <t>　  　    　　     　 　 了承のうえ、各自スポーツ保険に加入のうえ参加して下さい。</t>
  </si>
  <si>
    <t>本年度、大分県と日本バドミントン協会登録者に限る。(ﾀﾞﾌﾞﾙｽは同じｸﾗﾌﾞで組む事）</t>
  </si>
  <si>
    <t xml:space="preserve">                        　関して提供される個人情報は、本大会活動に使用するものとし、これ以外の目的には使用しない</t>
  </si>
  <si>
    <t xml:space="preserve">                     (３) 大会ﾌﾟﾛｸﾞﾗﾑは、当日会場受付で配布する。　</t>
  </si>
  <si>
    <t xml:space="preserve">                     (４) 大会当日の昼食事時間は特に設けないので、各自随時済ませること。　　　　　　　　　　　　　　　　　　　　                               　　　　　　　</t>
  </si>
  <si>
    <t xml:space="preserve"> ４年以下</t>
  </si>
  <si>
    <t>４. 日    時</t>
  </si>
  <si>
    <t xml:space="preserve">５. 会　　場  </t>
  </si>
  <si>
    <t>６. 種　　目</t>
  </si>
  <si>
    <t>７. 参加資格</t>
  </si>
  <si>
    <t>８. 実施要項</t>
  </si>
  <si>
    <t>９.参加料　</t>
  </si>
  <si>
    <t>３. 後　　援</t>
  </si>
  <si>
    <t>２. 主    管</t>
  </si>
  <si>
    <t xml:space="preserve">１. 主    催 </t>
  </si>
  <si>
    <t xml:space="preserve">申込み用紙は大分県バドミントン協会、大分県小学生連盟のホームページよりﾀﾞｩﾝﾛｰﾄﾞして必用　　　　　　　　　　　　　　　　　　　　　　　　　　　　　　　　  </t>
  </si>
  <si>
    <t>県 登 録 番 号</t>
  </si>
  <si>
    <t xml:space="preserve">大分県小学生バドミントン連盟    </t>
  </si>
  <si>
    <t>女子
　S　</t>
  </si>
  <si>
    <t>男子
Ｄ</t>
  </si>
  <si>
    <t>男子
S　</t>
  </si>
  <si>
    <t>女子
Ｄ</t>
  </si>
  <si>
    <t>団　体　名 　</t>
  </si>
  <si>
    <t>℡</t>
  </si>
  <si>
    <t xml:space="preserve">住　　　 所   </t>
  </si>
  <si>
    <t>〶</t>
  </si>
  <si>
    <t>Ｓ</t>
  </si>
  <si>
    <t>Ｄ</t>
  </si>
  <si>
    <r>
      <t>　シングルス(GS・ＢＳ)　</t>
    </r>
    <r>
      <rPr>
        <b/>
        <sz val="12"/>
        <rFont val="ＭＳ Ｐ明朝"/>
        <family val="1"/>
      </rPr>
      <t xml:space="preserve">　　　　            </t>
    </r>
    <r>
      <rPr>
        <sz val="10"/>
        <rFont val="ＭＳ Ｐ明朝"/>
        <family val="1"/>
      </rPr>
      <t>女子を上にランク順に記載してください。（登録番号はＳに、Ｓに出ない人はDに）</t>
    </r>
    <r>
      <rPr>
        <b/>
        <sz val="10"/>
        <rFont val="ＭＳ Ｐ明朝"/>
        <family val="1"/>
      </rPr>
      <t>　</t>
    </r>
    <r>
      <rPr>
        <b/>
        <sz val="12"/>
        <rFont val="ＭＳ Ｐ明朝"/>
        <family val="1"/>
      </rPr>
      <t>　　　　　　</t>
    </r>
  </si>
  <si>
    <t>(2) 競技方法   各種目別ﾄｰﾅﾒﾝﾄで行う。得点は単・複、すべて21点3ｹﾞｰﾑで延長戦ありで行う。</t>
  </si>
  <si>
    <t>１０.申込方法</t>
  </si>
  <si>
    <t>審判資格番号</t>
  </si>
  <si>
    <t xml:space="preserve">　　　代表者氏名          </t>
  </si>
  <si>
    <t>1１.申し込
  　 締切り日</t>
  </si>
  <si>
    <t>１２.参加料
　　　　納入</t>
  </si>
  <si>
    <t>男女とも6年生以下の部    単・複　一人１種目</t>
  </si>
  <si>
    <t>男女とも5年生以下の部    単・複　一人１種目</t>
  </si>
  <si>
    <t>男女とも4年生以下の部    単・複　一人１種目</t>
  </si>
  <si>
    <t>単：15００円　複：3０００円　</t>
  </si>
  <si>
    <t>　総合参加料　 　</t>
  </si>
  <si>
    <t>　　　 参加数・参加料　 　</t>
  </si>
  <si>
    <t>○○ジュニア
○○太郎</t>
  </si>
  <si>
    <t>大分県
○○ジュニア
○○太郎</t>
  </si>
  <si>
    <r>
      <t xml:space="preserve">  15.その他　 </t>
    </r>
    <r>
      <rPr>
        <sz val="12"/>
        <rFont val="ＭＳ Ｐ明朝"/>
        <family val="1"/>
      </rPr>
      <t>（1） 参加申込み後の変更は、認めない。参加料は、参加を取り消しても返納しない。又、大会参加に</t>
    </r>
  </si>
  <si>
    <t xml:space="preserve">                     口 座 名　 大分県小学生バドミントン連盟　理事　衛藤　忠博</t>
  </si>
  <si>
    <t xml:space="preserve">                   大分銀行　大在支店（普通預金口座）</t>
  </si>
  <si>
    <t>(4) 使用球　    (検定球）ヨネックス（エアロセンサ700）</t>
  </si>
  <si>
    <t xml:space="preserve">                     (5) 組み合わせは主催者に一任のこと　　　　　　　　　　　　　　　　　　　　                               　　　　　　　</t>
  </si>
  <si>
    <t>　　　　　　　　　　　小学生バドミントン選手権大会に出場の事</t>
  </si>
  <si>
    <t>コーチは、マッチ（試合）にふさわしい服装であること。</t>
  </si>
  <si>
    <r>
      <t xml:space="preserve">　送付先　　  </t>
    </r>
    <r>
      <rPr>
        <b/>
        <sz val="14"/>
        <color indexed="8"/>
        <rFont val="ＭＳ Ｐ明朝"/>
        <family val="1"/>
      </rPr>
      <t>　 Eメール先  nktdr246@ybb.ne.jp（事務局　衛藤　忠博）</t>
    </r>
  </si>
  <si>
    <r>
      <t xml:space="preserve">                     口座番号</t>
    </r>
    <r>
      <rPr>
        <b/>
        <sz val="16"/>
        <color indexed="8"/>
        <rFont val="ＭＳ Ｐ明朝"/>
        <family val="1"/>
      </rPr>
      <t>　７554077</t>
    </r>
  </si>
  <si>
    <t>大分市バドミントン協会　</t>
  </si>
  <si>
    <r>
      <t xml:space="preserve">  14.服  装/注意事項</t>
    </r>
    <r>
      <rPr>
        <sz val="12"/>
        <color indexed="8"/>
        <rFont val="ＭＳ Ｐ明朝"/>
        <family val="1"/>
      </rPr>
      <t>　競技時の服装及びシューズは、（公財）日本ﾊﾞﾄﾞﾐﾝﾄﾝ協会の審査合格品を着用の事。</t>
    </r>
  </si>
  <si>
    <t>大会事務局、〒８７０－０２４４ 　大分市須賀2-2-30　  衛藤　忠博　   連絡先（携帯　090-2963-7341　）　    　</t>
  </si>
  <si>
    <t>未登録者は県協会登録窓口に登録料を納入し登録を済ませて本大会に参加するようにお願いします。</t>
  </si>
  <si>
    <r>
      <t>　　　　　　各ﾁｰﾑまとめて、チーム名と代表者名で下記に</t>
    </r>
    <r>
      <rPr>
        <sz val="12"/>
        <rFont val="ＭＳ Ｐ明朝"/>
        <family val="1"/>
      </rPr>
      <t>振り込むこと。</t>
    </r>
  </si>
  <si>
    <t xml:space="preserve">                     (７)各種目上位4人、4組の選手、監督、保護者の方は大会終了後に、打合せ予定。　　　　　　　　　　　　　　                               　　　　　　　</t>
  </si>
  <si>
    <t>事項を記入のうえ下記の宛先に題目”九州大会予選会＿チーム名”を記載し申し込みお願いします。</t>
  </si>
  <si>
    <t>　　　　取り消したり、途中退場を求めたりすることを周知の上申し込みをお願い致します。</t>
  </si>
  <si>
    <t>　　　※参加者の安全を確保するため、遵守できない参加者には、大会前・大会中に関わらず参加資格を</t>
  </si>
  <si>
    <t>－以上-</t>
  </si>
  <si>
    <t>　　　　（抜粋）体調により自主的な参加見送り、マスク着用、消毒対応、声援応援禁止、健康管理表提出　等</t>
  </si>
  <si>
    <t>　　　　　　　　 けること。但し、全九州小学生大会・全国小学生大会では、県名＋氏名必須より対象者は注意願います。</t>
  </si>
  <si>
    <t>　13.代表者会議</t>
  </si>
  <si>
    <t>ＮＯ</t>
  </si>
  <si>
    <t>氏　名</t>
  </si>
  <si>
    <t>日本協会登録番号</t>
  </si>
  <si>
    <t>(公財)日本バドミントン協会公認審判員有資格者であること。</t>
  </si>
  <si>
    <t>《個人情報の取扱について》　申込書に記載された個人情報は、今大会運営のために利用するものです。</t>
  </si>
  <si>
    <t>氏　名</t>
  </si>
  <si>
    <t>チーム名</t>
  </si>
  <si>
    <t>昭和電工武道スポーツセンター</t>
  </si>
  <si>
    <t>(6）コーチングは、上位大会予選会より審判資格3級以上保持者とする。（名簿提出要）</t>
  </si>
  <si>
    <t>振り込み先　</t>
  </si>
  <si>
    <t xml:space="preserve">                     (８)上位大会決定者は、ゼッケンサイズに注意し準備をお願い致します（各チーム責任で確認下さい）　　　　　　　　　　　　　　　　　　　                               　　　　　　　</t>
  </si>
  <si>
    <t>　　　　　　　　（10）新型コロナ対策については、日本バドミントン協会発行ガイドラインに準拠した運営に行います。</t>
  </si>
  <si>
    <t>　　　　　　　　　　　別途注意事項を開示行う予定です（遅くとも大会2週間前までには提示予定）。</t>
  </si>
  <si>
    <t>令和４年度　</t>
  </si>
  <si>
    <t>第39回 全九州小学生バドミントン選手権大会
　大分県予選会  アドバイザー</t>
  </si>
  <si>
    <t>（記載責任者）</t>
  </si>
  <si>
    <t>第39回　全九州小学生バドミントン選手権大会
大分県予選会申込書</t>
  </si>
  <si>
    <t>第39回全九州小学生バドミントン選手権大会
大分県予選会申込書</t>
  </si>
  <si>
    <t>令和4年度　</t>
  </si>
  <si>
    <t xml:space="preserve">第３9回 全九州小学生バドミントン選手権大会
　大分県予選会                　 </t>
  </si>
  <si>
    <t>(1) 競技規則 　本年度（公財）日本バドミントン協会競技規則および同大会運営規程、並びに</t>
  </si>
  <si>
    <t>　　　　　　　　　同公認審判員規程に準じて行なう。</t>
  </si>
  <si>
    <t>　　・各学年シングルス（新規対象者）４位まで。ダブルス６年男女４位、４・５年男女２位までを九州大会</t>
  </si>
  <si>
    <t>　　　終了までの期間限定で強化を行う。</t>
  </si>
  <si>
    <t>(7） この大会の結果はR4強化選手（期間限定）の選考とする。</t>
  </si>
  <si>
    <t>日 時：令和4年9月3日（土）　午前9時15分～予定　場 所：武道センター会議室</t>
  </si>
  <si>
    <t>チーム（クラブ）名</t>
  </si>
  <si>
    <t>記載責任者</t>
  </si>
  <si>
    <t>住　　所</t>
  </si>
  <si>
    <t>連絡先</t>
  </si>
  <si>
    <t>種別へは選手、指導者、保護者（1家族1名）で該当を記入して下さい。記入行が不足する場合はコピーなどして増やして下さい。</t>
  </si>
  <si>
    <t>種　別</t>
  </si>
  <si>
    <t>氏　　名</t>
  </si>
  <si>
    <t>性別</t>
  </si>
  <si>
    <t>年齢</t>
  </si>
  <si>
    <t>当日朝　の検温</t>
  </si>
  <si>
    <t>大会前２週間における以下の事項の有無</t>
  </si>
  <si>
    <t>過去１４日以内に政府から観察期間を　　　　必要とされている国、地域等への渡航　　　　　　又は、当該在住者との濃厚接触がない</t>
  </si>
  <si>
    <t>平熱を超える　　発熱がない
（子供37.5℃以上）
（大人37.0℃以上）</t>
  </si>
  <si>
    <t>咳、のどの痛みなど風邪症状</t>
  </si>
  <si>
    <t>だるさ、息苦しさがない</t>
  </si>
  <si>
    <t>その他体調　　　がすぐれない</t>
  </si>
  <si>
    <t>有　・　無</t>
  </si>
  <si>
    <t>種別へは選手、指導者、保護者で該当を記入して下さい。記入行が不足する場合はコピーなどして増やして下さい。</t>
  </si>
  <si>
    <t>本健康チェックシートは、本大会において新コロナウイルス感染症拡大防止のために、会場入場者の健康状態を確認することを目的</t>
  </si>
  <si>
    <t>としており、記入いただいた個人情報については厳正に管理保管し入場の可否及び必要な連絡のため利用します。</t>
  </si>
  <si>
    <t>但し、本大会会場にて感染症患者又は、その疑いがある方が発見された場合に必要な範囲で保健所等に提供することがあります。</t>
  </si>
  <si>
    <t>関係各位</t>
  </si>
  <si>
    <t>大分県小学生バドミントン連盟</t>
  </si>
  <si>
    <t>　　会長　　近藤　英隆　</t>
  </si>
  <si>
    <t>平素より、本連盟の活動に対し、ご理解・ご協力を賜り厚く御礼申し上げます。</t>
  </si>
  <si>
    <t>未だ新型コロナウイルスの感染は根絶されたわけではなく、感染拡大の不安を抱えています。</t>
  </si>
  <si>
    <t>皆様には、ご不便、ご負担をお願いしなくてはなりません。ご理解とご協力のほどお願い申し上げます。</t>
  </si>
  <si>
    <t>早速ですが、本大会への参加にあたって、記載の項目についてご協力をお願い致します。</t>
  </si>
  <si>
    <t>記</t>
  </si>
  <si>
    <t>１．以下に該当する方は、参加をお見合わせください</t>
  </si>
  <si>
    <t>① 体調がよくない場合（例:発熱・咳・咽頭痛などの症状がある場合）</t>
  </si>
  <si>
    <t>② 同居家族や身近な知人に新型コロナウイルス感染が疑われる方がいる場合</t>
  </si>
  <si>
    <t>③ 過去 14 日以内に政府から入国制限、入国後の観察期間を必要とされている 国、地域等への</t>
  </si>
  <si>
    <t>　渡航又は当該在住者との濃厚接触がある場合</t>
  </si>
  <si>
    <t>【参加に関する注意事項】</t>
  </si>
  <si>
    <t>・名簿に記載された選手、監督（代行者）、コーチ、保護者（1家族1名に限定）のみ入場可。</t>
  </si>
  <si>
    <t>　　＊保護者とは、応援者含む。</t>
  </si>
  <si>
    <t>・名簿に記載されていない方の入場は不可と致します。</t>
  </si>
  <si>
    <t>・シートのID及びＩＤケースを準備お願い致します。＊IDケース回収での感染リスク防止</t>
  </si>
  <si>
    <t>　＊IDカードは名刺サイズになっております。</t>
  </si>
  <si>
    <t>・他の参加者、主催者スタッフ等との距離を確保すること（できるだけ２ｍ以上）</t>
  </si>
  <si>
    <t>・体育館（フロア）へ入る際は設置したアルコール消毒を実施願います。</t>
  </si>
  <si>
    <t>・コートサイドには各自バックを持参し、全てバックに入れておく事（バック＋クーラーBOX等）</t>
  </si>
  <si>
    <t>・アドバイスは密にならないよう距離（できるだけ２ｍ以上）の確保をお願いします。</t>
  </si>
  <si>
    <t>・ゲーム開始、ゲーム終了後の握手は行いません。ゲーム中のハイタッチは控えること</t>
  </si>
  <si>
    <t>・こまめな水分を補給に心がけてください。</t>
  </si>
  <si>
    <t>・ラケットやタオルの貸し借り/共有は行わないようにしましょう。床の汗はモップにてふき取ること。</t>
  </si>
  <si>
    <t>・シューズの裏を手で拭くことや汗をコート外に拭ってはたく行為はしないでください。</t>
  </si>
  <si>
    <t>・飲料は自分専用のものを飲み、回し飲みはしないでください。</t>
  </si>
  <si>
    <t>・感染拡大防止のために主催者が決めたその他の措置を遵守し、主催者の指示に従ってください。</t>
  </si>
  <si>
    <t>【会場使用上の注意事項】</t>
  </si>
  <si>
    <t>・開館前の入り口待機及び入場時に際しては一定の距離を空け密にならないようにして下さい</t>
  </si>
  <si>
    <t>・体育館に入る前には必ずチーム管理の上手指の消毒を実施後チーム代表者にて受付完了後</t>
  </si>
  <si>
    <t>　間隔をあけて入館をお願いします。</t>
  </si>
  <si>
    <t>　　＊チーム毎に運営から案内致します。事前に目安をお伝え致します。</t>
  </si>
  <si>
    <t>・健康状態確認シート”有”に〇がない人及び検温結果を記載されている場合のみ入場可とする。</t>
  </si>
  <si>
    <t>・会場内は一方通行案内は行いませんが、十分な距離を空け密にならないよう移動を心がけて下さい</t>
  </si>
  <si>
    <t>・フロア入口で上履きにはき替えビニール袋に入れ自分の手元にて管理をすること（下駄箱使用禁止）</t>
  </si>
  <si>
    <t>・会場出入りされる場合は、再入場後必ず手指の消毒後入場してください。</t>
  </si>
  <si>
    <t>・会場内の立ち入り禁止区域を確認し立ち入らないように子供達へも指導願います。</t>
  </si>
  <si>
    <t>・換気の為常時開放しているドアはあたらないようにお願いします</t>
  </si>
  <si>
    <t>・チーム毎に応援席を割付しますので、ブロック移動は禁止とし各チーム単位の応援席に消毒液を</t>
  </si>
  <si>
    <t>　設置し、都度消毒ができる環境を整備お願いします。</t>
  </si>
  <si>
    <t>　＊大きな声での会話は謹んでください。拍手のみとし、声援での応援は禁止</t>
  </si>
  <si>
    <t>・手すりや観客席の椅子の消毒については、適時実施にご協力をお願い致します。</t>
  </si>
  <si>
    <t>・「三つの密」を徹底的に回避してください。 （窓やドアを開放しての使用を原則とします）</t>
  </si>
  <si>
    <t>・こまめな手洗い・消毒を行ってください。特に試合終了後の手洗いの励行をお願いします。</t>
  </si>
  <si>
    <t>・マスクは常に着用し、競技時のみ外してください（試合に入る直前までマスク着用の事）</t>
  </si>
  <si>
    <t>・食事中はもっとも感染の危険があるためまとまっての食事は行わないようにしてください。</t>
  </si>
  <si>
    <t>　屋外で間隔をとっての飲食を推奨いたします。</t>
  </si>
  <si>
    <t>・ゴミはすべて持ち帰りをお願いします。</t>
  </si>
  <si>
    <t>感染拡大防止の為、皆様のご理解・ご協力の程、宜しくお願い申し上げます。</t>
  </si>
  <si>
    <t>※イベント終了後２週間以内に新型コロナウイルス感染症を発症した場合は、主催者に対して速やかに濃</t>
  </si>
  <si>
    <t>厚接触者の有無等について報告をお願いします。</t>
  </si>
  <si>
    <t>　事務局長</t>
  </si>
  <si>
    <t>衛藤　忠博</t>
  </si>
  <si>
    <t>☎090-2963-7341</t>
  </si>
  <si>
    <t>【区分プルダウンから選択】選手・指導者・保護者</t>
  </si>
  <si>
    <t>No.</t>
  </si>
  <si>
    <t>所　　属</t>
  </si>
  <si>
    <t>区　　分</t>
  </si>
  <si>
    <t>氏　　名</t>
  </si>
  <si>
    <t>例</t>
  </si>
  <si>
    <t>大在ジュニア</t>
  </si>
  <si>
    <t>選手</t>
  </si>
  <si>
    <t>大在　太郎</t>
  </si>
  <si>
    <t>所属</t>
  </si>
  <si>
    <t>区分</t>
  </si>
  <si>
    <t>氏名</t>
  </si>
  <si>
    <t>R4年度
第３9回 全九州小学生バドミントン選手権大会
　大分県予選会        
　　参加関係者名簿及び健康状態確認シート</t>
  </si>
  <si>
    <t>R4年度　第３9回 全九州小学生バドミントン選手権大会
　大分県予選会   入場許可　名簿(IDカード）</t>
  </si>
  <si>
    <t xml:space="preserve">R4年度　第３9回 全九州小学生バドミントン選手権大会
　大分県予選会 </t>
  </si>
  <si>
    <t xml:space="preserve">９月３日（土） </t>
  </si>
  <si>
    <t>入場許可名簿提出済</t>
  </si>
  <si>
    <t>記載責任者：　＿＿＿＿＿＿＿＿＿＿＿（IDカード捺印省略）</t>
  </si>
  <si>
    <t>入場許可証</t>
  </si>
  <si>
    <t xml:space="preserve">  第39回 全九州小学生バドミントン選手権大会
　大分県予選会　参加にあたっての留意事項（通知）</t>
  </si>
  <si>
    <t>・バドミントン関係者の会場への出入口は正面２階とします。１階入り口からの出入口は禁止とします。</t>
  </si>
  <si>
    <t>令和４年８月15日（月 ）必着　</t>
  </si>
  <si>
    <t>(3) 表　 彰   　 各種目とも４位（ランク順位）まで表彰（認定証）する。</t>
  </si>
  <si>
    <t xml:space="preserve">                     (9)全国大会団体戦選手選考会については、9/11(日）開催準備中。　　　　　　　　　　　　　　　　　　                               　　　　　　　</t>
  </si>
  <si>
    <t xml:space="preserve">                     (６)各種目上位4人、4組は2022年11月4日～6日に沖縄県で開催される第39回全九州　　　　　　　　　　　　　　　　　　　　                               　　　　　　　</t>
  </si>
  <si>
    <t>ゲームシャツ、チームユニフォーム（チーム名やチームマークなどがデザインされたTシャツに限る）、</t>
  </si>
  <si>
    <t>令和4年 9月 3日（土)　開 館 8時30分,　準備出来次第、開始式、試合開始   単・複 　　</t>
  </si>
  <si>
    <t>(5) その他　　  シングルス・ダブルスの4位以上のバグナーを行いランクを決める。</t>
  </si>
  <si>
    <t>（参考）予選会時は現状保有のゼッケン可。</t>
  </si>
  <si>
    <t>七分丈（審査合格品）、ショーツ、スリッパ、サンダル、帽子は禁止とする。</t>
  </si>
  <si>
    <t>九州強化Tシャツ、シャツ、ジャージ、ポロシャツ、ブラウス、長ズボンまたはスカート及び体育館シューズ着用</t>
  </si>
  <si>
    <t>とし、ジーンズや指定外Ｔシャツ、ビーチサンダル、バミューダ、ハーフパンツ、ショートパンツ、</t>
  </si>
  <si>
    <t>　縦：25ｃｍ以内　横：30ｃｍ以内</t>
  </si>
  <si>
    <t>　文字サイズ　6ｃｍ～１０ｃｍ</t>
  </si>
  <si>
    <t>（参考）全九州、全国大会ゼッケンサイズ</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</si>
</sst>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F400]h:mm:ss\ AM/PM"/>
    <numFmt numFmtId="179" formatCode="h:mm;@"/>
    <numFmt numFmtId="180" formatCode="0_ "/>
    <numFmt numFmtId="181" formatCode="mmm\-yyyy"/>
    <numFmt numFmtId="182" formatCode="0;[Red]0"/>
    <numFmt numFmtId="183" formatCode="0.E+00"/>
    <numFmt numFmtId="184" formatCode="&quot;＃&quot;&quot;年&quot;"/>
    <numFmt numFmtId="185" formatCode="#&quot;年&quot;"/>
    <numFmt numFmtId="186" formatCode="@&quot;子&quot;"/>
    <numFmt numFmtId="187" formatCode="&quot;第&quot;0&quot;日&quot;"/>
    <numFmt numFmtId="188" formatCode="&quot;Yes&quot;;&quot;Yes&quot;;&quot;No&quot;"/>
    <numFmt numFmtId="189" formatCode="&quot;True&quot;;&quot;True&quot;;&quot;False&quot;"/>
    <numFmt numFmtId="190" formatCode="&quot;On&quot;;&quot;On&quot;;&quot;Off&quot;"/>
    <numFmt numFmtId="191" formatCode="#,##0_ ;[Red]\-#,##0\ "/>
    <numFmt numFmtId="192" formatCode="#,##0_ "/>
    <numFmt numFmtId="193" formatCode="#,##0_);[Red]\(#,##0\)"/>
    <numFmt numFmtId="194" formatCode="&quot;¥&quot;#,##0.0;[Red]&quot;¥&quot;\-#,##0.0"/>
    <numFmt numFmtId="195" formatCode="[$€-2]\ #,##0.00_);[Red]\([$€-2]\ #,##0.00\)"/>
    <numFmt numFmtId="196" formatCode="[&lt;=999]000;[&lt;=9999]000\-00;000\-0000"/>
    <numFmt numFmtId="197" formatCode="#,##0.0_);\(#,##0.0\)"/>
    <numFmt numFmtId="198" formatCode="&quot;$&quot;#,##0_);\(&quot;$&quot;#,##0\)"/>
    <numFmt numFmtId="199" formatCode="&quot;$&quot;#,##0_);[Red]\(&quot;$&quot;#,##0\)"/>
    <numFmt numFmtId="200" formatCode="&quot;$&quot;#,##0.00_);\(&quot;$&quot;#,##0.00\)"/>
    <numFmt numFmtId="201" formatCode="&quot;$&quot;#,##0.00_);[Red]\(&quot;$&quot;#,##0.00\)"/>
    <numFmt numFmtId="202" formatCode="m/d;@"/>
    <numFmt numFmtId="203" formatCode="yyyy/m/d;@"/>
    <numFmt numFmtId="204" formatCode="0.0"/>
    <numFmt numFmtId="205" formatCode="0.0000"/>
    <numFmt numFmtId="206" formatCode="0.000"/>
    <numFmt numFmtId="207" formatCode="0.0_ "/>
    <numFmt numFmtId="208" formatCode="#,##0;\-#,##0;&quot;-&quot;"/>
    <numFmt numFmtId="209" formatCode="#,##0\ &quot;FB&quot;;\-#,##0\ &quot;FB&quot;"/>
    <numFmt numFmtId="210" formatCode="#,##0\ &quot;FB&quot;;[Red]\-#,##0\ &quot;FB&quot;"/>
    <numFmt numFmtId="211" formatCode="#,##0.00\ &quot;FB&quot;;\-#,##0.00\ &quot;FB&quot;"/>
    <numFmt numFmtId="212" formatCode="#,##0.00\ &quot;FB&quot;;[Red]\-#,##0.00\ &quot;FB&quot;"/>
    <numFmt numFmtId="213" formatCode="_-* #,##0\ &quot;FB&quot;_-;\-* #,##0\ &quot;FB&quot;_-;_-* &quot;-&quot;\ &quot;FB&quot;_-;_-@_-"/>
    <numFmt numFmtId="214" formatCode="_-* #,##0\ _F_B_-;\-* #,##0\ _F_B_-;_-* &quot;-&quot;\ _F_B_-;_-@_-"/>
    <numFmt numFmtId="215" formatCode="_-* #,##0.00\ &quot;FB&quot;_-;\-* #,##0.00\ &quot;FB&quot;_-;_-* &quot;-&quot;??\ &quot;FB&quot;_-;_-@_-"/>
    <numFmt numFmtId="216" formatCode="_-* #,##0.00\ _F_B_-;\-* #,##0.00\ _F_B_-;_-* &quot;-&quot;??\ _F_B_-;_-@_-"/>
    <numFmt numFmtId="217" formatCode="[$]ggge&quot;年&quot;m&quot;月&quot;d&quot;日&quot;;@"/>
    <numFmt numFmtId="218" formatCode="[$-411]gge&quot;年&quot;m&quot;月&quot;d&quot;日&quot;;@"/>
    <numFmt numFmtId="219" formatCode="[$]gge&quot;年&quot;m&quot;月&quot;d&quot;日&quot;;@"/>
    <numFmt numFmtId="220" formatCode="[$]ggge&quot;年&quot;m&quot;月&quot;d&quot;日&quot;;@"/>
    <numFmt numFmtId="221" formatCode="[$]gge&quot;年&quot;m&quot;月&quot;d&quot;日&quot;;@"/>
  </numFmts>
  <fonts count="99">
    <font>
      <sz val="12"/>
      <name val="ＭＳ Ｐゴシック"/>
      <family val="3"/>
    </font>
    <font>
      <sz val="6"/>
      <name val="ＭＳ Ｐゴシック"/>
      <family val="3"/>
    </font>
    <font>
      <b/>
      <sz val="12"/>
      <name val="ＭＳ Ｐゴシック"/>
      <family val="3"/>
    </font>
    <font>
      <u val="single"/>
      <sz val="12"/>
      <color indexed="12"/>
      <name val="ＭＳ Ｐゴシック"/>
      <family val="3"/>
    </font>
    <font>
      <u val="single"/>
      <sz val="12"/>
      <color indexed="36"/>
      <name val="ＭＳ Ｐゴシック"/>
      <family val="3"/>
    </font>
    <font>
      <sz val="14"/>
      <name val="ＭＳ Ｐゴシック"/>
      <family val="3"/>
    </font>
    <font>
      <sz val="11"/>
      <name val="ＭＳ Ｐゴシック"/>
      <family val="3"/>
    </font>
    <font>
      <sz val="12"/>
      <name val="ＭＳ Ｐ明朝"/>
      <family val="1"/>
    </font>
    <font>
      <b/>
      <sz val="14"/>
      <name val="ＭＳ Ｐ明朝"/>
      <family val="1"/>
    </font>
    <font>
      <sz val="14"/>
      <name val="ＭＳ Ｐ明朝"/>
      <family val="1"/>
    </font>
    <font>
      <sz val="11"/>
      <name val="ＭＳ Ｐ明朝"/>
      <family val="1"/>
    </font>
    <font>
      <b/>
      <sz val="12"/>
      <name val="ＭＳ Ｐ明朝"/>
      <family val="1"/>
    </font>
    <font>
      <b/>
      <sz val="18"/>
      <name val="ＭＳ Ｐ明朝"/>
      <family val="1"/>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明朝"/>
      <family val="1"/>
    </font>
    <font>
      <sz val="10"/>
      <name val="ＭＳ Ｐゴシック"/>
      <family val="3"/>
    </font>
    <font>
      <sz val="14"/>
      <name val="ＭＳ 明朝"/>
      <family val="1"/>
    </font>
    <font>
      <b/>
      <sz val="20"/>
      <name val="ＭＳ Ｐ明朝"/>
      <family val="1"/>
    </font>
    <font>
      <b/>
      <sz val="10"/>
      <name val="ＭＳ Ｐ明朝"/>
      <family val="1"/>
    </font>
    <font>
      <sz val="10"/>
      <name val="ＭＳ Ｐ明朝"/>
      <family val="1"/>
    </font>
    <font>
      <sz val="16"/>
      <name val="ＭＳ Ｐゴシック"/>
      <family val="3"/>
    </font>
    <font>
      <sz val="18"/>
      <name val="ＭＳ Ｐ明朝"/>
      <family val="1"/>
    </font>
    <font>
      <b/>
      <sz val="14"/>
      <name val="ＭＳ Ｐゴシック"/>
      <family val="3"/>
    </font>
    <font>
      <b/>
      <sz val="11"/>
      <name val="ＭＳ Ｐ明朝"/>
      <family val="1"/>
    </font>
    <font>
      <b/>
      <sz val="11"/>
      <name val="ＭＳ Ｐゴシック"/>
      <family val="3"/>
    </font>
    <font>
      <sz val="14"/>
      <color indexed="9"/>
      <name val="ＭＳ Ｐ明朝"/>
      <family val="1"/>
    </font>
    <font>
      <sz val="11"/>
      <name val="ＭＳ ゴシック"/>
      <family val="3"/>
    </font>
    <font>
      <b/>
      <sz val="12"/>
      <name val="ＭＳ 明朝"/>
      <family val="1"/>
    </font>
    <font>
      <sz val="14"/>
      <name val="ＭＳ ゴシック"/>
      <family val="3"/>
    </font>
    <font>
      <sz val="12"/>
      <color indexed="9"/>
      <name val="ＭＳ Ｐ明朝"/>
      <family val="1"/>
    </font>
    <font>
      <sz val="11"/>
      <color indexed="9"/>
      <name val="ＭＳ ゴシック"/>
      <family val="3"/>
    </font>
    <font>
      <sz val="14"/>
      <color indexed="9"/>
      <name val="ＭＳ Ｐゴシック"/>
      <family val="3"/>
    </font>
    <font>
      <sz val="12"/>
      <color indexed="8"/>
      <name val="ＭＳ Ｐ明朝"/>
      <family val="1"/>
    </font>
    <font>
      <b/>
      <sz val="14"/>
      <color indexed="8"/>
      <name val="ＭＳ Ｐ明朝"/>
      <family val="1"/>
    </font>
    <font>
      <b/>
      <sz val="16"/>
      <color indexed="8"/>
      <name val="ＭＳ Ｐ明朝"/>
      <family val="1"/>
    </font>
    <font>
      <sz val="12"/>
      <name val="Meiryo UI"/>
      <family val="3"/>
    </font>
    <font>
      <sz val="9"/>
      <name val="Meiryo UI"/>
      <family val="3"/>
    </font>
    <font>
      <sz val="20"/>
      <name val="ＭＳ Ｐ明朝"/>
      <family val="1"/>
    </font>
    <font>
      <b/>
      <sz val="16"/>
      <name val="ＭＳ Ｐゴシック"/>
      <family val="3"/>
    </font>
    <font>
      <sz val="6"/>
      <name val="ＭＳ ゴシック"/>
      <family val="3"/>
    </font>
    <font>
      <sz val="8"/>
      <name val="ＭＳ ゴシック"/>
      <family val="3"/>
    </font>
    <font>
      <sz val="6"/>
      <name val="ＭＳ Ｐ明朝"/>
      <family val="1"/>
    </font>
    <font>
      <sz val="6"/>
      <name val="游ゴシック"/>
      <family val="3"/>
    </font>
    <font>
      <sz val="14"/>
      <color indexed="8"/>
      <name val="ＭＳ Ｐ明朝"/>
      <family val="1"/>
    </font>
    <font>
      <b/>
      <sz val="12"/>
      <color indexed="8"/>
      <name val="ＭＳ Ｐ明朝"/>
      <family val="1"/>
    </font>
    <font>
      <sz val="12"/>
      <color indexed="10"/>
      <name val="ＭＳ Ｐ明朝"/>
      <family val="1"/>
    </font>
    <font>
      <sz val="14"/>
      <color indexed="10"/>
      <name val="ＭＳ Ｐ明朝"/>
      <family val="1"/>
    </font>
    <font>
      <sz val="12"/>
      <color indexed="8"/>
      <name val="ＭＳ Ｐゴシック"/>
      <family val="3"/>
    </font>
    <font>
      <sz val="8"/>
      <color indexed="8"/>
      <name val="ＭＳ Ｐ明朝"/>
      <family val="1"/>
    </font>
    <font>
      <sz val="10"/>
      <color indexed="8"/>
      <name val="ＭＳ Ｐゴシック"/>
      <family val="3"/>
    </font>
    <font>
      <sz val="11"/>
      <color indexed="8"/>
      <name val="HG丸ｺﾞｼｯｸM-PRO"/>
      <family val="3"/>
    </font>
    <font>
      <sz val="9"/>
      <color indexed="8"/>
      <name val="HGMaruGothicMPRO"/>
      <family val="3"/>
    </font>
    <font>
      <sz val="11"/>
      <color indexed="8"/>
      <name val="HGMaruGothicMPRO"/>
      <family val="3"/>
    </font>
    <font>
      <b/>
      <sz val="20"/>
      <color indexed="8"/>
      <name val="ＭＳ Ｐ明朝"/>
      <family val="1"/>
    </font>
    <font>
      <b/>
      <sz val="18"/>
      <color indexed="8"/>
      <name val="ＭＳ Ｐ明朝"/>
      <family val="1"/>
    </font>
    <font>
      <sz val="10"/>
      <color indexed="8"/>
      <name val="ＭＳ Ｐ明朝"/>
      <family val="1"/>
    </font>
    <font>
      <sz val="11"/>
      <color indexed="10"/>
      <name val="HG丸ｺﾞｼｯｸM-PRO"/>
      <family val="3"/>
    </font>
    <font>
      <sz val="16"/>
      <color indexed="8"/>
      <name val="HGMaruGothicMPRO"/>
      <family val="3"/>
    </font>
    <font>
      <b/>
      <sz val="12"/>
      <color indexed="8"/>
      <name val="ＭＳ Ｐゴシック"/>
      <family val="3"/>
    </font>
    <font>
      <sz val="18"/>
      <color indexed="8"/>
      <name val="ＭＳ Ｐゴシック"/>
      <family val="3"/>
    </font>
    <font>
      <sz val="20"/>
      <color indexed="8"/>
      <name val="ＭＳ Ｐゴシック"/>
      <family val="3"/>
    </font>
    <font>
      <sz val="11"/>
      <color theme="1"/>
      <name val="Calibri"/>
      <family val="3"/>
    </font>
    <font>
      <sz val="12"/>
      <color theme="1"/>
      <name val="ＭＳ Ｐ明朝"/>
      <family val="1"/>
    </font>
    <font>
      <sz val="14"/>
      <color theme="1"/>
      <name val="ＭＳ Ｐ明朝"/>
      <family val="1"/>
    </font>
    <font>
      <b/>
      <sz val="12"/>
      <color theme="1"/>
      <name val="ＭＳ Ｐ明朝"/>
      <family val="1"/>
    </font>
    <font>
      <sz val="12"/>
      <color rgb="FFFF0000"/>
      <name val="ＭＳ Ｐ明朝"/>
      <family val="1"/>
    </font>
    <font>
      <sz val="14"/>
      <color rgb="FFFF0000"/>
      <name val="ＭＳ Ｐ明朝"/>
      <family val="1"/>
    </font>
    <font>
      <sz val="12"/>
      <color theme="1"/>
      <name val="ＭＳ Ｐゴシック"/>
      <family val="3"/>
    </font>
    <font>
      <sz val="8"/>
      <color theme="1"/>
      <name val="ＭＳ Ｐ明朝"/>
      <family val="1"/>
    </font>
    <font>
      <sz val="10"/>
      <name val="Calibri"/>
      <family val="3"/>
    </font>
    <font>
      <sz val="11"/>
      <name val="Calibri"/>
      <family val="3"/>
    </font>
    <font>
      <sz val="10"/>
      <color theme="1"/>
      <name val="Calibri"/>
      <family val="3"/>
    </font>
    <font>
      <sz val="11"/>
      <color theme="1"/>
      <name val="HG丸ｺﾞｼｯｸM-PRO"/>
      <family val="3"/>
    </font>
    <font>
      <sz val="9"/>
      <color theme="1"/>
      <name val="HGMaruGothicMPRO"/>
      <family val="3"/>
    </font>
    <font>
      <sz val="11"/>
      <color theme="1"/>
      <name val="HGMaruGothicMPRO"/>
      <family val="3"/>
    </font>
    <font>
      <b/>
      <sz val="20"/>
      <color theme="1"/>
      <name val="ＭＳ Ｐ明朝"/>
      <family val="1"/>
    </font>
    <font>
      <b/>
      <sz val="18"/>
      <color theme="1"/>
      <name val="ＭＳ Ｐ明朝"/>
      <family val="1"/>
    </font>
    <font>
      <sz val="10"/>
      <color theme="1"/>
      <name val="ＭＳ Ｐ明朝"/>
      <family val="1"/>
    </font>
    <font>
      <sz val="11"/>
      <color rgb="FFFF0000"/>
      <name val="HG丸ｺﾞｼｯｸM-PRO"/>
      <family val="3"/>
    </font>
    <font>
      <sz val="18"/>
      <color theme="1"/>
      <name val="ＭＳ Ｐゴシック"/>
      <family val="3"/>
    </font>
    <font>
      <sz val="20"/>
      <color theme="1"/>
      <name val="ＭＳ Ｐゴシック"/>
      <family val="3"/>
    </font>
    <font>
      <sz val="16"/>
      <color theme="1"/>
      <name val="HGMaruGothicMPRO"/>
      <family val="3"/>
    </font>
    <font>
      <b/>
      <sz val="12"/>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s>
  <borders count="1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dotted"/>
      <top style="thin"/>
      <bottom>
        <color indexed="63"/>
      </bottom>
    </border>
    <border>
      <left style="thin"/>
      <right>
        <color indexed="63"/>
      </right>
      <top style="thin"/>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thin"/>
      <top>
        <color indexed="63"/>
      </top>
      <bottom style="medium"/>
    </border>
    <border>
      <left style="thin"/>
      <right style="thin"/>
      <top style="medium"/>
      <bottom style="dotted"/>
    </border>
    <border>
      <left>
        <color indexed="63"/>
      </left>
      <right style="thin"/>
      <top style="medium"/>
      <bottom>
        <color indexed="63"/>
      </bottom>
    </border>
    <border>
      <left style="medium"/>
      <right style="thin"/>
      <top style="thin"/>
      <bottom style="thin"/>
    </border>
    <border>
      <left style="thin"/>
      <right style="thin"/>
      <top style="thin"/>
      <bottom style="medium"/>
    </border>
    <border>
      <left>
        <color indexed="63"/>
      </left>
      <right style="thin"/>
      <top>
        <color indexed="63"/>
      </top>
      <bottom style="medium"/>
    </border>
    <border>
      <left>
        <color indexed="63"/>
      </left>
      <right style="thin"/>
      <top style="medium"/>
      <bottom style="dotted"/>
    </border>
    <border>
      <left style="thin"/>
      <right style="medium"/>
      <top>
        <color indexed="63"/>
      </top>
      <bottom style="dotted"/>
    </border>
    <border>
      <left style="thin"/>
      <right style="medium"/>
      <top>
        <color indexed="63"/>
      </top>
      <bottom style="medium"/>
    </border>
    <border>
      <left style="thin"/>
      <right style="medium"/>
      <top style="medium"/>
      <bottom style="dotted"/>
    </border>
    <border>
      <left style="dotted"/>
      <right style="thin"/>
      <top style="thin"/>
      <bottom style="thin"/>
    </border>
    <border>
      <left>
        <color indexed="63"/>
      </left>
      <right style="thin"/>
      <top style="thin"/>
      <bottom>
        <color indexed="63"/>
      </bottom>
    </border>
    <border>
      <left>
        <color indexed="63"/>
      </left>
      <right style="thin"/>
      <top style="thin"/>
      <bottom style="thin"/>
    </border>
    <border>
      <left style="dotted"/>
      <right style="medium"/>
      <top style="thin"/>
      <bottom style="thin"/>
    </border>
    <border>
      <left style="dotted"/>
      <right style="medium"/>
      <top style="thin"/>
      <bottom>
        <color indexed="63"/>
      </bottom>
    </border>
    <border>
      <left style="dotted"/>
      <right style="medium"/>
      <top style="medium"/>
      <bottom style="medium"/>
    </border>
    <border>
      <left style="thin"/>
      <right>
        <color indexed="63"/>
      </right>
      <top style="thin"/>
      <bottom style="dotted"/>
    </border>
    <border>
      <left>
        <color indexed="63"/>
      </left>
      <right style="thin"/>
      <top style="medium"/>
      <bottom style="thin"/>
    </border>
    <border>
      <left style="dotted"/>
      <right style="dotted"/>
      <top style="thin"/>
      <bottom style="thin"/>
    </border>
    <border>
      <left>
        <color indexed="63"/>
      </left>
      <right style="dotted"/>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dotted"/>
    </border>
    <border>
      <left>
        <color indexed="63"/>
      </left>
      <right>
        <color indexed="63"/>
      </right>
      <top style="medium"/>
      <bottom style="dotted"/>
    </border>
    <border>
      <left>
        <color indexed="63"/>
      </left>
      <right>
        <color indexed="63"/>
      </right>
      <top>
        <color indexed="63"/>
      </top>
      <bottom style="medium"/>
    </border>
    <border>
      <left style="thin"/>
      <right style="thin"/>
      <top style="dotted"/>
      <bottom style="medium"/>
    </border>
    <border>
      <left style="thin"/>
      <right style="thin"/>
      <top style="medium"/>
      <bottom>
        <color indexed="63"/>
      </bottom>
    </border>
    <border>
      <left>
        <color indexed="63"/>
      </left>
      <right style="thin"/>
      <top style="dotted"/>
      <bottom style="medium"/>
    </border>
    <border>
      <left>
        <color indexed="63"/>
      </left>
      <right style="thin"/>
      <top style="thin"/>
      <bottom style="medium"/>
    </border>
    <border>
      <left style="thin"/>
      <right style="thin"/>
      <top>
        <color indexed="63"/>
      </top>
      <bottom style="dotted"/>
    </border>
    <border>
      <left style="thin"/>
      <right style="thin"/>
      <top style="medium"/>
      <bottom style="hair"/>
    </border>
    <border>
      <left>
        <color indexed="63"/>
      </left>
      <right style="thin"/>
      <top style="medium"/>
      <bottom style="hair"/>
    </border>
    <border>
      <left style="thin"/>
      <right style="dotted"/>
      <top style="thin"/>
      <bottom style="thin"/>
    </border>
    <border>
      <left>
        <color indexed="63"/>
      </left>
      <right>
        <color indexed="63"/>
      </right>
      <top style="thin"/>
      <bottom>
        <color indexed="63"/>
      </bottom>
    </border>
    <border>
      <left style="dotted"/>
      <right style="dotted"/>
      <top style="thin"/>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style="thin"/>
      <right style="thin"/>
      <top style="hair"/>
      <bottom style="medium"/>
    </border>
    <border>
      <left style="medium"/>
      <right style="thin"/>
      <top style="medium"/>
      <bottom style="dotted"/>
    </border>
    <border>
      <left style="thin"/>
      <right style="thin"/>
      <top>
        <color indexed="63"/>
      </top>
      <bottom>
        <color indexed="63"/>
      </bottom>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medium"/>
      <right style="thin"/>
      <top style="dotted"/>
      <bottom style="medium"/>
    </border>
    <border>
      <left style="medium"/>
      <right style="thin"/>
      <top>
        <color indexed="63"/>
      </top>
      <bottom style="medium"/>
    </border>
    <border>
      <left>
        <color indexed="63"/>
      </left>
      <right>
        <color indexed="63"/>
      </right>
      <top style="thin"/>
      <bottom style="dotted"/>
    </border>
    <border>
      <left>
        <color indexed="63"/>
      </left>
      <right style="medium"/>
      <top style="thin"/>
      <bottom style="dotted"/>
    </border>
    <border>
      <left>
        <color indexed="63"/>
      </left>
      <right>
        <color indexed="63"/>
      </right>
      <top style="thin"/>
      <bottom style="thin"/>
    </border>
    <border>
      <left style="dotted"/>
      <right>
        <color indexed="63"/>
      </right>
      <top style="thin"/>
      <bottom style="thin"/>
    </border>
    <border>
      <left style="medium"/>
      <right style="thin"/>
      <top style="thin"/>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thin">
        <color rgb="FF000000"/>
      </right>
      <top style="thin">
        <color rgb="FF000000"/>
      </top>
      <bottom style="hair">
        <color rgb="FF000000"/>
      </bottom>
    </border>
    <border>
      <left style="thin">
        <color rgb="FF000000"/>
      </left>
      <right style="hair">
        <color rgb="FF000000"/>
      </right>
      <top style="hair">
        <color rgb="FF000000"/>
      </top>
      <bottom style="double">
        <color rgb="FF000000"/>
      </bottom>
    </border>
    <border>
      <left style="hair">
        <color rgb="FF000000"/>
      </left>
      <right style="hair">
        <color rgb="FF000000"/>
      </right>
      <top style="hair">
        <color rgb="FF000000"/>
      </top>
      <bottom style="double">
        <color rgb="FF000000"/>
      </bottom>
    </border>
    <border>
      <left style="hair">
        <color rgb="FF000000"/>
      </left>
      <right style="thin">
        <color rgb="FF000000"/>
      </right>
      <top style="hair">
        <color rgb="FF000000"/>
      </top>
      <bottom style="double">
        <color rgb="FF000000"/>
      </bottom>
    </border>
    <border>
      <left style="hair">
        <color rgb="FF000000"/>
      </left>
      <right style="hair">
        <color rgb="FF000000"/>
      </right>
      <top/>
      <bottom style="hair">
        <color rgb="FF000000"/>
      </bottom>
    </border>
    <border>
      <left style="hair">
        <color rgb="FF000000"/>
      </left>
      <right style="hair">
        <color rgb="FF000000"/>
      </right>
      <top style="hair">
        <color rgb="FF000000"/>
      </top>
      <bottom style="hair">
        <color rgb="FF000000"/>
      </bottom>
    </border>
    <border>
      <left/>
      <right/>
      <top/>
      <bottom style="thin">
        <color rgb="FF000000"/>
      </bottom>
    </border>
    <border>
      <left/>
      <right/>
      <top style="thin">
        <color rgb="FF000000"/>
      </top>
      <bottom style="thin">
        <color rgb="FF000000"/>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dotted"/>
      <top style="thin"/>
      <bottom style="medium"/>
    </border>
    <border>
      <left>
        <color indexed="63"/>
      </left>
      <right style="dotted"/>
      <top style="medium"/>
      <bottom style="medium"/>
    </border>
    <border>
      <left style="medium"/>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color indexed="63"/>
      </top>
      <bottom>
        <color indexed="63"/>
      </bottom>
    </border>
    <border>
      <left style="thin"/>
      <right style="medium"/>
      <top style="medium"/>
      <bottom>
        <color indexed="63"/>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diagonalDown="1">
      <left style="thin">
        <color rgb="FF000000"/>
      </left>
      <right/>
      <top style="thin">
        <color rgb="FF000000"/>
      </top>
      <bottom style="thin">
        <color rgb="FF000000"/>
      </bottom>
      <diagonal style="thin">
        <color rgb="FF000000"/>
      </diagonal>
    </border>
    <border diagonalDown="1">
      <left/>
      <right/>
      <top style="thin">
        <color rgb="FF000000"/>
      </top>
      <bottom style="thin">
        <color rgb="FF000000"/>
      </bottom>
      <diagonal style="thin">
        <color rgb="FF000000"/>
      </diagonal>
    </border>
    <border diagonalDown="1">
      <left/>
      <right style="thin">
        <color rgb="FF000000"/>
      </right>
      <top style="thin">
        <color rgb="FF000000"/>
      </top>
      <bottom style="thin">
        <color rgb="FF000000"/>
      </bottom>
      <diagonal style="thin">
        <color rgb="FF000000"/>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diagonalDown="1">
      <left style="thin">
        <color rgb="FF000000"/>
      </left>
      <right/>
      <top style="thin">
        <color rgb="FF000000"/>
      </top>
      <bottom/>
      <diagonal style="thin">
        <color rgb="FF000000"/>
      </diagonal>
    </border>
    <border diagonalDown="1">
      <left/>
      <right/>
      <top style="thin">
        <color rgb="FF000000"/>
      </top>
      <bottom/>
      <diagonal style="thin">
        <color rgb="FF000000"/>
      </diagonal>
    </border>
    <border diagonalDown="1">
      <left/>
      <right style="thin">
        <color rgb="FF000000"/>
      </right>
      <top style="thin">
        <color rgb="FF000000"/>
      </top>
      <bottom/>
      <diagonal style="thin">
        <color rgb="FF000000"/>
      </diagonal>
    </border>
    <border diagonalDown="1">
      <left style="thin">
        <color rgb="FF000000"/>
      </left>
      <right/>
      <top/>
      <bottom/>
      <diagonal style="thin">
        <color rgb="FF000000"/>
      </diagonal>
    </border>
    <border diagonalDown="1">
      <left/>
      <right/>
      <top>
        <color indexed="63"/>
      </top>
      <bottom>
        <color indexed="63"/>
      </bottom>
      <diagonal style="thin">
        <color rgb="FF000000"/>
      </diagonal>
    </border>
    <border diagonalDown="1">
      <left/>
      <right style="thin">
        <color rgb="FF000000"/>
      </right>
      <top/>
      <bottom/>
      <diagonal style="thin">
        <color rgb="FF000000"/>
      </diagonal>
    </border>
    <border diagonalDown="1">
      <left style="thin">
        <color rgb="FF000000"/>
      </left>
      <right/>
      <top/>
      <bottom style="thin">
        <color rgb="FF000000"/>
      </bottom>
      <diagonal style="thin">
        <color rgb="FF000000"/>
      </diagonal>
    </border>
    <border diagonalDown="1">
      <left/>
      <right/>
      <top/>
      <bottom style="thin">
        <color rgb="FF000000"/>
      </bottom>
      <diagonal style="thin">
        <color rgb="FF000000"/>
      </diagonal>
    </border>
    <border diagonalDown="1">
      <left/>
      <right style="thin">
        <color rgb="FF000000"/>
      </right>
      <top/>
      <bottom style="thin">
        <color rgb="FF000000"/>
      </bottom>
      <diagonal style="thin">
        <color rgb="FF000000"/>
      </diagonal>
    </border>
    <border>
      <left style="thin">
        <color rgb="FF000000"/>
      </left>
      <right style="thin">
        <color rgb="FF000000"/>
      </right>
      <top style="thin">
        <color rgb="FF000000"/>
      </top>
      <bottom style="thin">
        <color rgb="FF000000"/>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6" fillId="0" borderId="0">
      <alignment/>
      <protection/>
    </xf>
    <xf numFmtId="0" fontId="31" fillId="0" borderId="0">
      <alignment/>
      <protection/>
    </xf>
    <xf numFmtId="0" fontId="77" fillId="0" borderId="0">
      <alignment vertical="center"/>
      <protection/>
    </xf>
    <xf numFmtId="0" fontId="14" fillId="0" borderId="0">
      <alignment vertical="center"/>
      <protection/>
    </xf>
    <xf numFmtId="0" fontId="30" fillId="0" borderId="0">
      <alignment/>
      <protection/>
    </xf>
    <xf numFmtId="0" fontId="77" fillId="0" borderId="0">
      <alignment vertical="center"/>
      <protection/>
    </xf>
    <xf numFmtId="0" fontId="6" fillId="0" borderId="0">
      <alignment vertical="center"/>
      <protection/>
    </xf>
    <xf numFmtId="0" fontId="0" fillId="0" borderId="0">
      <alignment/>
      <protection/>
    </xf>
    <xf numFmtId="0" fontId="4" fillId="0" borderId="0" applyNumberFormat="0" applyFill="0" applyBorder="0" applyAlignment="0" applyProtection="0"/>
    <xf numFmtId="1" fontId="32" fillId="0" borderId="0">
      <alignment/>
      <protection/>
    </xf>
    <xf numFmtId="0" fontId="29" fillId="4" borderId="0" applyNumberFormat="0" applyBorder="0" applyAlignment="0" applyProtection="0"/>
  </cellStyleXfs>
  <cellXfs count="379">
    <xf numFmtId="0" fontId="0" fillId="0" borderId="0" xfId="0" applyAlignment="1">
      <alignment/>
    </xf>
    <xf numFmtId="0" fontId="10" fillId="0" borderId="0" xfId="69" applyFont="1" applyBorder="1" applyAlignment="1">
      <alignment horizontal="center" vertical="center" wrapText="1"/>
      <protection/>
    </xf>
    <xf numFmtId="0" fontId="7" fillId="0" borderId="0" xfId="69" applyFont="1" applyAlignment="1">
      <alignment horizontal="left" vertical="center"/>
      <protection/>
    </xf>
    <xf numFmtId="0" fontId="6" fillId="0" borderId="0" xfId="62" applyFont="1" applyFill="1" applyAlignment="1">
      <alignment horizontal="center" vertical="center"/>
      <protection/>
    </xf>
    <xf numFmtId="0" fontId="6" fillId="0" borderId="0" xfId="62" applyFont="1" applyFill="1" applyBorder="1" applyAlignment="1">
      <alignment horizontal="center" vertical="center"/>
      <protection/>
    </xf>
    <xf numFmtId="0" fontId="6" fillId="24" borderId="10" xfId="62" applyFont="1" applyFill="1" applyBorder="1" applyAlignment="1">
      <alignment horizontal="center" vertical="center"/>
      <protection/>
    </xf>
    <xf numFmtId="0" fontId="6" fillId="24" borderId="11" xfId="62" applyFont="1" applyFill="1" applyBorder="1" applyAlignment="1">
      <alignment horizontal="center" vertical="center"/>
      <protection/>
    </xf>
    <xf numFmtId="0" fontId="12" fillId="0" borderId="0" xfId="62" applyFont="1" applyFill="1" applyBorder="1" applyAlignment="1">
      <alignment horizontal="left" wrapText="1"/>
      <protection/>
    </xf>
    <xf numFmtId="0" fontId="36" fillId="0" borderId="12" xfId="62" applyFont="1" applyFill="1" applyBorder="1" applyAlignment="1">
      <alignment horizontal="center" vertical="center" wrapText="1"/>
      <protection/>
    </xf>
    <xf numFmtId="0" fontId="36" fillId="0" borderId="13" xfId="62" applyFont="1" applyFill="1" applyBorder="1" applyAlignment="1">
      <alignment horizontal="center" vertical="center" wrapText="1"/>
      <protection/>
    </xf>
    <xf numFmtId="0" fontId="0" fillId="0" borderId="0" xfId="62" applyFont="1" applyFill="1" applyBorder="1" applyAlignment="1">
      <alignment horizontal="center" vertical="center"/>
      <protection/>
    </xf>
    <xf numFmtId="0" fontId="0" fillId="0" borderId="0" xfId="62" applyFont="1" applyFill="1" applyBorder="1" applyAlignment="1">
      <alignment horizontal="center" vertical="center" wrapText="1"/>
      <protection/>
    </xf>
    <xf numFmtId="0" fontId="33" fillId="0" borderId="0" xfId="62" applyFont="1" applyFill="1" applyAlignment="1">
      <alignment horizontal="left" vertical="center" wrapText="1"/>
      <protection/>
    </xf>
    <xf numFmtId="0" fontId="36" fillId="0" borderId="14" xfId="62" applyFont="1" applyFill="1" applyBorder="1" applyAlignment="1">
      <alignment horizontal="center" vertical="center" wrapText="1"/>
      <protection/>
    </xf>
    <xf numFmtId="0" fontId="36" fillId="0" borderId="14" xfId="62" applyFont="1" applyFill="1" applyBorder="1" applyAlignment="1">
      <alignment horizontal="center" vertical="center"/>
      <protection/>
    </xf>
    <xf numFmtId="0" fontId="0" fillId="0" borderId="14" xfId="62" applyFont="1" applyFill="1" applyBorder="1" applyAlignment="1">
      <alignment horizontal="center" vertical="center" wrapText="1"/>
      <protection/>
    </xf>
    <xf numFmtId="0" fontId="6" fillId="0" borderId="14" xfId="62" applyFont="1" applyFill="1" applyBorder="1" applyAlignment="1">
      <alignment horizontal="center" vertical="center"/>
      <protection/>
    </xf>
    <xf numFmtId="0" fontId="6" fillId="0" borderId="0" xfId="62" applyFont="1" applyFill="1" applyAlignment="1">
      <alignment horizontal="center" vertical="center" wrapText="1"/>
      <protection/>
    </xf>
    <xf numFmtId="0" fontId="6" fillId="0" borderId="15"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36" fillId="0" borderId="17" xfId="62" applyFont="1" applyFill="1" applyBorder="1" applyAlignment="1">
      <alignment horizontal="center" vertical="center"/>
      <protection/>
    </xf>
    <xf numFmtId="0" fontId="36" fillId="0" borderId="0" xfId="62" applyFont="1" applyFill="1" applyBorder="1" applyAlignment="1">
      <alignment horizontal="center" vertical="center"/>
      <protection/>
    </xf>
    <xf numFmtId="0" fontId="0" fillId="0" borderId="0" xfId="62" applyFont="1" applyFill="1" applyBorder="1" applyAlignment="1">
      <alignment horizontal="right" vertical="center"/>
      <protection/>
    </xf>
    <xf numFmtId="0" fontId="6" fillId="25" borderId="0" xfId="62" applyFont="1" applyFill="1" applyAlignment="1">
      <alignment horizontal="center" vertical="center"/>
      <protection/>
    </xf>
    <xf numFmtId="0" fontId="12" fillId="25" borderId="0" xfId="62" applyFont="1" applyFill="1" applyAlignment="1">
      <alignment horizontal="center" vertical="center" wrapText="1"/>
      <protection/>
    </xf>
    <xf numFmtId="0" fontId="12" fillId="25" borderId="0" xfId="62" applyFont="1" applyFill="1" applyBorder="1" applyAlignment="1">
      <alignment horizontal="center" vertical="center" wrapText="1"/>
      <protection/>
    </xf>
    <xf numFmtId="0" fontId="5" fillId="25" borderId="18" xfId="62" applyFont="1" applyFill="1" applyBorder="1" applyAlignment="1">
      <alignment horizontal="center" vertical="center"/>
      <protection/>
    </xf>
    <xf numFmtId="0" fontId="6" fillId="25" borderId="0" xfId="62" applyFont="1" applyFill="1" applyBorder="1" applyAlignment="1">
      <alignment horizontal="center" vertical="center"/>
      <protection/>
    </xf>
    <xf numFmtId="0" fontId="6" fillId="25" borderId="14" xfId="62" applyFont="1" applyFill="1" applyBorder="1" applyAlignment="1">
      <alignment horizontal="center" vertical="center"/>
      <protection/>
    </xf>
    <xf numFmtId="0" fontId="6" fillId="25" borderId="19" xfId="62" applyFont="1" applyFill="1" applyBorder="1" applyAlignment="1">
      <alignment horizontal="center" vertical="center"/>
      <protection/>
    </xf>
    <xf numFmtId="0" fontId="0" fillId="25" borderId="16" xfId="62" applyFont="1" applyFill="1" applyBorder="1" applyAlignment="1">
      <alignment horizontal="center" vertical="center"/>
      <protection/>
    </xf>
    <xf numFmtId="0" fontId="36" fillId="0" borderId="20" xfId="62" applyFont="1" applyFill="1" applyBorder="1" applyAlignment="1">
      <alignment horizontal="center" vertical="center"/>
      <protection/>
    </xf>
    <xf numFmtId="0" fontId="36" fillId="0" borderId="21" xfId="62" applyFont="1" applyFill="1" applyBorder="1" applyAlignment="1">
      <alignment horizontal="center" vertical="center"/>
      <protection/>
    </xf>
    <xf numFmtId="0" fontId="0" fillId="0" borderId="22" xfId="62" applyFont="1" applyFill="1" applyBorder="1" applyAlignment="1">
      <alignment horizontal="right" vertical="center"/>
      <protection/>
    </xf>
    <xf numFmtId="0" fontId="0" fillId="0" borderId="23" xfId="62" applyFont="1" applyFill="1" applyBorder="1" applyAlignment="1">
      <alignment horizontal="right" vertical="center"/>
      <protection/>
    </xf>
    <xf numFmtId="0" fontId="0" fillId="0" borderId="24" xfId="62" applyFont="1" applyFill="1" applyBorder="1" applyAlignment="1">
      <alignment horizontal="right" vertical="center"/>
      <protection/>
    </xf>
    <xf numFmtId="0" fontId="6" fillId="24" borderId="25" xfId="62" applyFont="1" applyFill="1" applyBorder="1" applyAlignment="1">
      <alignment horizontal="center" vertical="center"/>
      <protection/>
    </xf>
    <xf numFmtId="0" fontId="6" fillId="24" borderId="26" xfId="62" applyFont="1" applyFill="1" applyBorder="1" applyAlignment="1">
      <alignment horizontal="center" vertical="center"/>
      <protection/>
    </xf>
    <xf numFmtId="0" fontId="6" fillId="24" borderId="27" xfId="62" applyFont="1" applyFill="1" applyBorder="1" applyAlignment="1">
      <alignment horizontal="center" vertical="center"/>
      <protection/>
    </xf>
    <xf numFmtId="0" fontId="6" fillId="24" borderId="28" xfId="62" applyFont="1" applyFill="1" applyBorder="1" applyAlignment="1">
      <alignment horizontal="center" vertical="center"/>
      <protection/>
    </xf>
    <xf numFmtId="0" fontId="6" fillId="24" borderId="29" xfId="62" applyFont="1" applyFill="1" applyBorder="1" applyAlignment="1">
      <alignment horizontal="center" vertical="center"/>
      <protection/>
    </xf>
    <xf numFmtId="0" fontId="6" fillId="24" borderId="30" xfId="62" applyFont="1" applyFill="1" applyBorder="1" applyAlignment="1">
      <alignment horizontal="center" vertical="center"/>
      <protection/>
    </xf>
    <xf numFmtId="0" fontId="39" fillId="25" borderId="31" xfId="62" applyFont="1" applyFill="1" applyBorder="1" applyAlignment="1">
      <alignment horizontal="center" vertical="top" wrapText="1"/>
      <protection/>
    </xf>
    <xf numFmtId="0" fontId="5" fillId="25" borderId="32" xfId="62" applyFont="1" applyFill="1" applyBorder="1" applyAlignment="1">
      <alignment horizontal="center" vertical="center"/>
      <protection/>
    </xf>
    <xf numFmtId="0" fontId="5" fillId="25" borderId="27" xfId="62" applyFont="1" applyFill="1" applyBorder="1" applyAlignment="1">
      <alignment horizontal="left" vertical="center"/>
      <protection/>
    </xf>
    <xf numFmtId="0" fontId="40" fillId="25" borderId="33" xfId="62" applyFont="1" applyFill="1" applyBorder="1" applyAlignment="1">
      <alignment horizontal="center" vertical="center"/>
      <protection/>
    </xf>
    <xf numFmtId="0" fontId="40" fillId="25" borderId="34" xfId="62" applyFont="1" applyFill="1" applyBorder="1" applyAlignment="1">
      <alignment horizontal="center" vertical="center"/>
      <protection/>
    </xf>
    <xf numFmtId="0" fontId="7" fillId="0" borderId="0" xfId="69" applyFont="1" applyAlignment="1">
      <alignment vertical="center"/>
      <protection/>
    </xf>
    <xf numFmtId="0" fontId="11" fillId="0" borderId="0" xfId="69" applyFont="1" applyAlignment="1">
      <alignment horizontal="left" vertical="center"/>
      <protection/>
    </xf>
    <xf numFmtId="0" fontId="7" fillId="0" borderId="0" xfId="69" applyFont="1" applyBorder="1" applyAlignment="1">
      <alignment horizontal="left" vertical="center"/>
      <protection/>
    </xf>
    <xf numFmtId="0" fontId="7" fillId="0" borderId="0" xfId="69" applyFont="1" applyBorder="1" applyAlignment="1">
      <alignment horizontal="left" vertical="center" wrapText="1"/>
      <protection/>
    </xf>
    <xf numFmtId="0" fontId="5" fillId="25" borderId="14" xfId="62" applyFont="1" applyFill="1" applyBorder="1" applyAlignment="1">
      <alignment horizontal="center" vertical="center"/>
      <protection/>
    </xf>
    <xf numFmtId="0" fontId="42" fillId="25" borderId="14" xfId="62" applyFont="1" applyFill="1" applyBorder="1" applyAlignment="1">
      <alignment horizontal="center" vertical="center"/>
      <protection/>
    </xf>
    <xf numFmtId="0" fontId="42" fillId="25" borderId="35" xfId="62" applyFont="1" applyFill="1" applyBorder="1" applyAlignment="1">
      <alignment horizontal="center" vertical="center"/>
      <protection/>
    </xf>
    <xf numFmtId="0" fontId="42" fillId="25" borderId="36" xfId="62" applyFont="1" applyFill="1" applyBorder="1" applyAlignment="1">
      <alignment horizontal="center" vertical="center"/>
      <protection/>
    </xf>
    <xf numFmtId="0" fontId="36" fillId="0" borderId="37" xfId="62" applyFont="1" applyFill="1" applyBorder="1" applyAlignment="1">
      <alignment horizontal="center" vertical="center"/>
      <protection/>
    </xf>
    <xf numFmtId="0" fontId="0" fillId="25" borderId="19" xfId="62" applyFont="1" applyFill="1" applyBorder="1" applyAlignment="1">
      <alignment horizontal="center" vertical="center" shrinkToFit="1"/>
      <protection/>
    </xf>
    <xf numFmtId="0" fontId="0" fillId="0" borderId="38" xfId="62" applyFont="1" applyFill="1" applyBorder="1" applyAlignment="1">
      <alignment horizontal="center" vertical="center"/>
      <protection/>
    </xf>
    <xf numFmtId="0" fontId="0" fillId="0" borderId="39" xfId="62" applyFont="1" applyFill="1" applyBorder="1" applyAlignment="1">
      <alignment horizontal="center" vertical="center"/>
      <protection/>
    </xf>
    <xf numFmtId="0" fontId="42" fillId="25" borderId="40" xfId="62" applyFont="1" applyFill="1" applyBorder="1" applyAlignment="1">
      <alignment horizontal="center" vertical="center"/>
      <protection/>
    </xf>
    <xf numFmtId="0" fontId="0" fillId="25" borderId="15" xfId="62" applyFont="1" applyFill="1" applyBorder="1" applyAlignment="1">
      <alignment horizontal="center" vertical="center"/>
      <protection/>
    </xf>
    <xf numFmtId="0" fontId="42" fillId="25" borderId="16" xfId="62" applyFont="1" applyFill="1" applyBorder="1" applyAlignment="1">
      <alignment horizontal="center" vertical="center"/>
      <protection/>
    </xf>
    <xf numFmtId="0" fontId="42" fillId="25" borderId="41" xfId="62" applyFont="1" applyFill="1" applyBorder="1" applyAlignment="1">
      <alignment horizontal="center" vertical="center"/>
      <protection/>
    </xf>
    <xf numFmtId="0" fontId="42" fillId="25" borderId="42" xfId="62" applyFont="1" applyFill="1" applyBorder="1" applyAlignment="1">
      <alignment horizontal="center" vertical="center"/>
      <protection/>
    </xf>
    <xf numFmtId="0" fontId="0" fillId="25" borderId="43" xfId="62" applyFont="1" applyFill="1" applyBorder="1" applyAlignment="1">
      <alignment horizontal="center" vertical="center" wrapText="1"/>
      <protection/>
    </xf>
    <xf numFmtId="0" fontId="36" fillId="0" borderId="16" xfId="62" applyFont="1" applyFill="1" applyBorder="1" applyAlignment="1">
      <alignment horizontal="center" vertical="center"/>
      <protection/>
    </xf>
    <xf numFmtId="0" fontId="36" fillId="0" borderId="40" xfId="62" applyFont="1" applyFill="1" applyBorder="1" applyAlignment="1">
      <alignment horizontal="center" vertical="center"/>
      <protection/>
    </xf>
    <xf numFmtId="0" fontId="36" fillId="0" borderId="44" xfId="62" applyFont="1" applyFill="1" applyBorder="1" applyAlignment="1">
      <alignment horizontal="center" vertical="center"/>
      <protection/>
    </xf>
    <xf numFmtId="0" fontId="36" fillId="0" borderId="15" xfId="62" applyFont="1" applyFill="1" applyBorder="1" applyAlignment="1">
      <alignment horizontal="center" vertical="center"/>
      <protection/>
    </xf>
    <xf numFmtId="0" fontId="36" fillId="0" borderId="41" xfId="62" applyFont="1" applyFill="1" applyBorder="1" applyAlignment="1">
      <alignment horizontal="center" vertical="center"/>
      <protection/>
    </xf>
    <xf numFmtId="0" fontId="36" fillId="0" borderId="42" xfId="62" applyFont="1" applyFill="1" applyBorder="1" applyAlignment="1">
      <alignment horizontal="center" vertical="center"/>
      <protection/>
    </xf>
    <xf numFmtId="0" fontId="36" fillId="0" borderId="45" xfId="62" applyFont="1" applyFill="1" applyBorder="1" applyAlignment="1">
      <alignment horizontal="center" vertical="center"/>
      <protection/>
    </xf>
    <xf numFmtId="0" fontId="36" fillId="0" borderId="46" xfId="62" applyFont="1" applyFill="1" applyBorder="1" applyAlignment="1">
      <alignment horizontal="center" vertical="center"/>
      <protection/>
    </xf>
    <xf numFmtId="0" fontId="31" fillId="24" borderId="47" xfId="62" applyFont="1" applyFill="1" applyBorder="1" applyAlignment="1">
      <alignment horizontal="center" vertical="center" wrapText="1"/>
      <protection/>
    </xf>
    <xf numFmtId="0" fontId="31" fillId="24" borderId="47" xfId="62" applyFont="1" applyFill="1" applyBorder="1" applyAlignment="1">
      <alignment vertical="center" wrapText="1"/>
      <protection/>
    </xf>
    <xf numFmtId="0" fontId="31" fillId="24" borderId="48" xfId="62" applyFont="1" applyFill="1" applyBorder="1" applyAlignment="1">
      <alignment horizontal="center" vertical="center" wrapText="1"/>
      <protection/>
    </xf>
    <xf numFmtId="0" fontId="43" fillId="24" borderId="49" xfId="66" applyFont="1" applyFill="1" applyBorder="1" applyAlignment="1">
      <alignment horizontal="center" vertical="center"/>
      <protection/>
    </xf>
    <xf numFmtId="42" fontId="38" fillId="24" borderId="50" xfId="62" applyNumberFormat="1" applyFont="1" applyFill="1" applyBorder="1" applyAlignment="1">
      <alignment vertical="center"/>
      <protection/>
    </xf>
    <xf numFmtId="0" fontId="6" fillId="24" borderId="51" xfId="62" applyFont="1" applyFill="1" applyBorder="1" applyAlignment="1">
      <alignment horizontal="center" vertical="center"/>
      <protection/>
    </xf>
    <xf numFmtId="0" fontId="5" fillId="25" borderId="52" xfId="62" applyFont="1" applyFill="1" applyBorder="1" applyAlignment="1">
      <alignment horizontal="center" vertical="center"/>
      <protection/>
    </xf>
    <xf numFmtId="0" fontId="36" fillId="0" borderId="53" xfId="62" applyFont="1" applyFill="1" applyBorder="1" applyAlignment="1">
      <alignment horizontal="center" vertical="center"/>
      <protection/>
    </xf>
    <xf numFmtId="0" fontId="5" fillId="25" borderId="54" xfId="62" applyFont="1" applyFill="1" applyBorder="1" applyAlignment="1">
      <alignment horizontal="center" vertical="center"/>
      <protection/>
    </xf>
    <xf numFmtId="0" fontId="5" fillId="0" borderId="38" xfId="62" applyFont="1" applyFill="1" applyBorder="1" applyAlignment="1">
      <alignment horizontal="center" vertical="center"/>
      <protection/>
    </xf>
    <xf numFmtId="0" fontId="0" fillId="25" borderId="26" xfId="62" applyFont="1" applyFill="1" applyBorder="1" applyAlignment="1">
      <alignment horizontal="center" vertical="center"/>
      <protection/>
    </xf>
    <xf numFmtId="0" fontId="0" fillId="25" borderId="0" xfId="65" applyFont="1" applyFill="1" applyBorder="1" applyAlignment="1">
      <alignment horizontal="center" vertical="center"/>
      <protection/>
    </xf>
    <xf numFmtId="0" fontId="6" fillId="25" borderId="55" xfId="62" applyFont="1" applyFill="1" applyBorder="1" applyAlignment="1">
      <alignment horizontal="center" vertical="center"/>
      <protection/>
    </xf>
    <xf numFmtId="0" fontId="6" fillId="26" borderId="14" xfId="62" applyFont="1" applyFill="1" applyBorder="1" applyAlignment="1">
      <alignment horizontal="center" vertical="center"/>
      <protection/>
    </xf>
    <xf numFmtId="0" fontId="42" fillId="25" borderId="56" xfId="62" applyFont="1" applyFill="1" applyBorder="1" applyAlignment="1">
      <alignment horizontal="center" vertical="center"/>
      <protection/>
    </xf>
    <xf numFmtId="0" fontId="6" fillId="25" borderId="27" xfId="62" applyFont="1" applyFill="1" applyBorder="1" applyAlignment="1">
      <alignment horizontal="center" vertical="center"/>
      <protection/>
    </xf>
    <xf numFmtId="0" fontId="0" fillId="25" borderId="40" xfId="62" applyFont="1" applyFill="1" applyBorder="1" applyAlignment="1">
      <alignment horizontal="center" vertical="center"/>
      <protection/>
    </xf>
    <xf numFmtId="0" fontId="6" fillId="25" borderId="15" xfId="62" applyFont="1" applyFill="1" applyBorder="1" applyAlignment="1">
      <alignment horizontal="center" vertical="center"/>
      <protection/>
    </xf>
    <xf numFmtId="0" fontId="6" fillId="25" borderId="16" xfId="62" applyFont="1" applyFill="1" applyBorder="1" applyAlignment="1">
      <alignment horizontal="center" vertical="center"/>
      <protection/>
    </xf>
    <xf numFmtId="0" fontId="6" fillId="25" borderId="40" xfId="62" applyFont="1" applyFill="1" applyBorder="1" applyAlignment="1">
      <alignment horizontal="center" vertical="center"/>
      <protection/>
    </xf>
    <xf numFmtId="0" fontId="5" fillId="25" borderId="35" xfId="62" applyFont="1" applyFill="1" applyBorder="1" applyAlignment="1">
      <alignment horizontal="center" vertical="center"/>
      <protection/>
    </xf>
    <xf numFmtId="0" fontId="0" fillId="25" borderId="14" xfId="62" applyFont="1" applyFill="1" applyBorder="1" applyAlignment="1">
      <alignment horizontal="center" vertical="center"/>
      <protection/>
    </xf>
    <xf numFmtId="0" fontId="9" fillId="0" borderId="14" xfId="68" applyFont="1" applyFill="1" applyBorder="1" applyAlignment="1">
      <alignment horizontal="center" vertical="center"/>
      <protection/>
    </xf>
    <xf numFmtId="0" fontId="7" fillId="0" borderId="14" xfId="68" applyFont="1" applyFill="1" applyBorder="1" applyAlignment="1">
      <alignment horizontal="center" vertical="center" shrinkToFit="1"/>
      <protection/>
    </xf>
    <xf numFmtId="0" fontId="9" fillId="0" borderId="19" xfId="68" applyFont="1" applyFill="1" applyBorder="1" applyAlignment="1">
      <alignment horizontal="center" vertical="center"/>
      <protection/>
    </xf>
    <xf numFmtId="0" fontId="7" fillId="0" borderId="19" xfId="68" applyFont="1" applyFill="1" applyBorder="1" applyAlignment="1">
      <alignment horizontal="center" vertical="center" shrinkToFit="1"/>
      <protection/>
    </xf>
    <xf numFmtId="0" fontId="5" fillId="25" borderId="57" xfId="62" applyFont="1" applyFill="1" applyBorder="1" applyAlignment="1">
      <alignment horizontal="center" vertical="center"/>
      <protection/>
    </xf>
    <xf numFmtId="0" fontId="5" fillId="25" borderId="36"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0" fontId="31" fillId="25" borderId="19" xfId="62" applyFont="1" applyFill="1" applyBorder="1" applyAlignment="1">
      <alignment horizontal="center" vertical="center"/>
      <protection/>
    </xf>
    <xf numFmtId="0" fontId="31" fillId="25" borderId="19" xfId="62" applyFont="1" applyFill="1" applyBorder="1" applyAlignment="1">
      <alignment horizontal="center" vertical="center" wrapText="1"/>
      <protection/>
    </xf>
    <xf numFmtId="0" fontId="42" fillId="25" borderId="58" xfId="62" applyFont="1" applyFill="1" applyBorder="1" applyAlignment="1">
      <alignment horizontal="center" vertical="center"/>
      <protection/>
    </xf>
    <xf numFmtId="0" fontId="6" fillId="25" borderId="32" xfId="62" applyFont="1" applyFill="1" applyBorder="1" applyAlignment="1">
      <alignment horizontal="center" vertical="center"/>
      <protection/>
    </xf>
    <xf numFmtId="0" fontId="41" fillId="0" borderId="14" xfId="68" applyFont="1" applyFill="1" applyBorder="1" applyAlignment="1">
      <alignment horizontal="center" vertical="center"/>
      <protection/>
    </xf>
    <xf numFmtId="0" fontId="45" fillId="0" borderId="14" xfId="68" applyFont="1" applyFill="1" applyBorder="1" applyAlignment="1">
      <alignment horizontal="center" vertical="center" shrinkToFit="1"/>
      <protection/>
    </xf>
    <xf numFmtId="0" fontId="46" fillId="25" borderId="14" xfId="62" applyFont="1" applyFill="1" applyBorder="1" applyAlignment="1">
      <alignment horizontal="center" vertical="center"/>
      <protection/>
    </xf>
    <xf numFmtId="0" fontId="15" fillId="25" borderId="14" xfId="62" applyFont="1" applyFill="1" applyBorder="1" applyAlignment="1">
      <alignment horizontal="center" vertical="center"/>
      <protection/>
    </xf>
    <xf numFmtId="0" fontId="0" fillId="25" borderId="35" xfId="62" applyFont="1" applyFill="1" applyBorder="1" applyAlignment="1">
      <alignment horizontal="center" vertical="center"/>
      <protection/>
    </xf>
    <xf numFmtId="0" fontId="5" fillId="25" borderId="59" xfId="62" applyFont="1" applyFill="1" applyBorder="1" applyAlignment="1">
      <alignment horizontal="center" vertical="center"/>
      <protection/>
    </xf>
    <xf numFmtId="0" fontId="9" fillId="0" borderId="60" xfId="68" applyFont="1" applyFill="1" applyBorder="1" applyAlignment="1">
      <alignment horizontal="center" vertical="center"/>
      <protection/>
    </xf>
    <xf numFmtId="0" fontId="7" fillId="0" borderId="15" xfId="68" applyFont="1" applyFill="1" applyBorder="1" applyAlignment="1">
      <alignment horizontal="center" vertical="center" shrinkToFit="1"/>
      <protection/>
    </xf>
    <xf numFmtId="0" fontId="42" fillId="25" borderId="55" xfId="62" applyFont="1" applyFill="1" applyBorder="1" applyAlignment="1">
      <alignment horizontal="center" vertical="center"/>
      <protection/>
    </xf>
    <xf numFmtId="0" fontId="6" fillId="25" borderId="20" xfId="62" applyFont="1" applyFill="1" applyBorder="1" applyAlignment="1">
      <alignment horizontal="center" vertical="center"/>
      <protection/>
    </xf>
    <xf numFmtId="0" fontId="5" fillId="25" borderId="60" xfId="62" applyFont="1" applyFill="1" applyBorder="1" applyAlignment="1">
      <alignment horizontal="center" vertical="center"/>
      <protection/>
    </xf>
    <xf numFmtId="0" fontId="9" fillId="0" borderId="54" xfId="68" applyFont="1" applyFill="1" applyBorder="1" applyAlignment="1">
      <alignment horizontal="center" vertical="center"/>
      <protection/>
    </xf>
    <xf numFmtId="0" fontId="7" fillId="0" borderId="16" xfId="68" applyFont="1" applyFill="1" applyBorder="1" applyAlignment="1">
      <alignment horizontal="center" vertical="center" shrinkToFit="1"/>
      <protection/>
    </xf>
    <xf numFmtId="0" fontId="9" fillId="0" borderId="55" xfId="68" applyFont="1" applyFill="1" applyBorder="1" applyAlignment="1">
      <alignment horizontal="center" vertical="center"/>
      <protection/>
    </xf>
    <xf numFmtId="0" fontId="7" fillId="0" borderId="55" xfId="68" applyFont="1" applyFill="1" applyBorder="1" applyAlignment="1">
      <alignment horizontal="center" vertical="center" shrinkToFit="1"/>
      <protection/>
    </xf>
    <xf numFmtId="0" fontId="9" fillId="0" borderId="59" xfId="68" applyFont="1" applyFill="1" applyBorder="1" applyAlignment="1">
      <alignment horizontal="center" vertical="center"/>
      <protection/>
    </xf>
    <xf numFmtId="0" fontId="7" fillId="0" borderId="40" xfId="68" applyFont="1" applyFill="1" applyBorder="1" applyAlignment="1">
      <alignment horizontal="center" vertical="center" shrinkToFit="1"/>
      <protection/>
    </xf>
    <xf numFmtId="0" fontId="9" fillId="0" borderId="60" xfId="0" applyFont="1" applyBorder="1" applyAlignment="1">
      <alignment horizontal="center" vertical="center"/>
    </xf>
    <xf numFmtId="0" fontId="0" fillId="25" borderId="61" xfId="62" applyFont="1" applyFill="1" applyBorder="1" applyAlignment="1">
      <alignment vertical="center"/>
      <protection/>
    </xf>
    <xf numFmtId="0" fontId="0" fillId="25" borderId="62" xfId="62" applyFont="1" applyFill="1" applyBorder="1" applyAlignment="1">
      <alignment vertical="center"/>
      <protection/>
    </xf>
    <xf numFmtId="0" fontId="5" fillId="25" borderId="61" xfId="62" applyFont="1" applyFill="1" applyBorder="1" applyAlignment="1">
      <alignment horizontal="left" vertical="center"/>
      <protection/>
    </xf>
    <xf numFmtId="0" fontId="8" fillId="25" borderId="63" xfId="62" applyFont="1" applyFill="1" applyBorder="1" applyAlignment="1">
      <alignment horizontal="center" vertical="center" wrapText="1"/>
      <protection/>
    </xf>
    <xf numFmtId="0" fontId="8" fillId="25" borderId="64" xfId="62" applyFont="1" applyFill="1" applyBorder="1" applyAlignment="1">
      <alignment horizontal="center" vertical="center" wrapText="1"/>
      <protection/>
    </xf>
    <xf numFmtId="0" fontId="6" fillId="25" borderId="64" xfId="62" applyFont="1" applyFill="1" applyBorder="1" applyAlignment="1">
      <alignment horizontal="center" vertical="center"/>
      <protection/>
    </xf>
    <xf numFmtId="0" fontId="5" fillId="25" borderId="65" xfId="62" applyFont="1" applyFill="1" applyBorder="1" applyAlignment="1">
      <alignment horizontal="center" vertical="center"/>
      <protection/>
    </xf>
    <xf numFmtId="0" fontId="42" fillId="25" borderId="19" xfId="62" applyFont="1" applyFill="1" applyBorder="1" applyAlignment="1">
      <alignment horizontal="center" vertical="center"/>
      <protection/>
    </xf>
    <xf numFmtId="0" fontId="11" fillId="0" borderId="0" xfId="69" applyFont="1" applyAlignment="1">
      <alignment vertical="center"/>
      <protection/>
    </xf>
    <xf numFmtId="0" fontId="5" fillId="25" borderId="0" xfId="62" applyFont="1" applyFill="1" applyBorder="1" applyAlignment="1">
      <alignment horizontal="center" vertical="center"/>
      <protection/>
    </xf>
    <xf numFmtId="0" fontId="9" fillId="0" borderId="0" xfId="0" applyFont="1" applyBorder="1" applyAlignment="1">
      <alignment horizontal="center" vertical="center"/>
    </xf>
    <xf numFmtId="0" fontId="0" fillId="25" borderId="0" xfId="62" applyFont="1" applyFill="1" applyBorder="1" applyAlignment="1">
      <alignment horizontal="center" vertical="center"/>
      <protection/>
    </xf>
    <xf numFmtId="0" fontId="42" fillId="25" borderId="0" xfId="62" applyFont="1" applyFill="1" applyBorder="1" applyAlignment="1">
      <alignment horizontal="center" vertical="center"/>
      <protection/>
    </xf>
    <xf numFmtId="0" fontId="9" fillId="0" borderId="0" xfId="68" applyFont="1" applyFill="1" applyBorder="1" applyAlignment="1">
      <alignment horizontal="center" vertical="center"/>
      <protection/>
    </xf>
    <xf numFmtId="0" fontId="7" fillId="0" borderId="0" xfId="68" applyFont="1" applyFill="1" applyBorder="1" applyAlignment="1">
      <alignment horizontal="center" vertical="center" shrinkToFit="1"/>
      <protection/>
    </xf>
    <xf numFmtId="0" fontId="8" fillId="25" borderId="66" xfId="62" applyFont="1" applyFill="1" applyBorder="1" applyAlignment="1">
      <alignment horizontal="center" vertical="center" wrapText="1"/>
      <protection/>
    </xf>
    <xf numFmtId="0" fontId="6" fillId="25" borderId="67" xfId="62" applyFont="1" applyFill="1" applyBorder="1" applyAlignment="1">
      <alignment horizontal="center" vertical="center"/>
      <protection/>
    </xf>
    <xf numFmtId="0" fontId="6" fillId="0" borderId="68" xfId="62" applyFont="1" applyFill="1" applyBorder="1" applyAlignment="1">
      <alignment horizontal="center" vertical="center"/>
      <protection/>
    </xf>
    <xf numFmtId="0" fontId="0" fillId="0" borderId="68" xfId="62" applyFont="1" applyFill="1" applyBorder="1" applyAlignment="1">
      <alignment horizontal="center" vertical="center"/>
      <protection/>
    </xf>
    <xf numFmtId="0" fontId="36" fillId="0" borderId="68" xfId="62" applyFont="1" applyFill="1" applyBorder="1" applyAlignment="1">
      <alignment horizontal="center" vertical="center"/>
      <protection/>
    </xf>
    <xf numFmtId="0" fontId="0" fillId="0" borderId="68" xfId="62" applyFont="1" applyFill="1" applyBorder="1" applyAlignment="1">
      <alignment horizontal="right" vertical="center"/>
      <protection/>
    </xf>
    <xf numFmtId="0" fontId="78" fillId="0" borderId="0" xfId="69" applyFont="1" applyAlignment="1">
      <alignment horizontal="left" vertical="center"/>
      <protection/>
    </xf>
    <xf numFmtId="0" fontId="79" fillId="0" borderId="0" xfId="69" applyFont="1" applyBorder="1" applyAlignment="1">
      <alignment horizontal="left" vertical="top"/>
      <protection/>
    </xf>
    <xf numFmtId="0" fontId="79" fillId="0" borderId="0" xfId="69" applyFont="1" applyBorder="1" applyAlignment="1">
      <alignment horizontal="left" vertical="center"/>
      <protection/>
    </xf>
    <xf numFmtId="0" fontId="79" fillId="0" borderId="0" xfId="69" applyFont="1" applyAlignment="1">
      <alignment horizontal="left" vertical="center"/>
      <protection/>
    </xf>
    <xf numFmtId="0" fontId="80" fillId="0" borderId="0" xfId="69" applyFont="1" applyAlignment="1">
      <alignment vertical="center"/>
      <protection/>
    </xf>
    <xf numFmtId="0" fontId="51" fillId="0" borderId="0" xfId="69" applyFont="1" applyAlignment="1">
      <alignment horizontal="left" vertical="center"/>
      <protection/>
    </xf>
    <xf numFmtId="0" fontId="52" fillId="0" borderId="0" xfId="69" applyFont="1" applyAlignment="1">
      <alignment horizontal="left" vertical="center"/>
      <protection/>
    </xf>
    <xf numFmtId="0" fontId="81" fillId="0" borderId="0" xfId="69" applyFont="1" applyBorder="1" applyAlignment="1">
      <alignment horizontal="left" vertical="center"/>
      <protection/>
    </xf>
    <xf numFmtId="0" fontId="11" fillId="0" borderId="0" xfId="69" applyFont="1" applyAlignment="1">
      <alignment vertical="center" wrapText="1"/>
      <protection/>
    </xf>
    <xf numFmtId="0" fontId="7" fillId="0" borderId="0" xfId="69" applyFont="1" applyBorder="1" applyAlignment="1">
      <alignment vertical="center" wrapText="1"/>
      <protection/>
    </xf>
    <xf numFmtId="0" fontId="82" fillId="0" borderId="0" xfId="69" applyFont="1" applyBorder="1" applyAlignment="1">
      <alignment horizontal="left" vertical="center"/>
      <protection/>
    </xf>
    <xf numFmtId="0" fontId="78" fillId="0" borderId="0" xfId="69" applyFont="1" applyBorder="1" applyAlignment="1">
      <alignment horizontal="left" vertical="center"/>
      <protection/>
    </xf>
    <xf numFmtId="0" fontId="78" fillId="0" borderId="0" xfId="69" applyFont="1" applyFill="1" applyBorder="1" applyAlignment="1">
      <alignment horizontal="left" vertical="center"/>
      <protection/>
    </xf>
    <xf numFmtId="0" fontId="7" fillId="0" borderId="0" xfId="69" applyFont="1" applyAlignment="1" quotePrefix="1">
      <alignment horizontal="left" vertical="center"/>
      <protection/>
    </xf>
    <xf numFmtId="0" fontId="8" fillId="25" borderId="69" xfId="62" applyFont="1" applyFill="1" applyBorder="1" applyAlignment="1">
      <alignment vertical="center"/>
      <protection/>
    </xf>
    <xf numFmtId="0" fontId="8" fillId="25" borderId="70" xfId="62" applyFont="1" applyFill="1" applyBorder="1" applyAlignment="1">
      <alignment vertical="center"/>
      <protection/>
    </xf>
    <xf numFmtId="0" fontId="5" fillId="25" borderId="32" xfId="62" applyFont="1" applyFill="1" applyBorder="1" applyAlignment="1">
      <alignment horizontal="left" vertical="center"/>
      <protection/>
    </xf>
    <xf numFmtId="0" fontId="8" fillId="25" borderId="0" xfId="62" applyFont="1" applyFill="1" applyBorder="1" applyAlignment="1">
      <alignment vertical="center"/>
      <protection/>
    </xf>
    <xf numFmtId="0" fontId="33" fillId="0" borderId="0" xfId="62" applyFont="1" applyFill="1" applyBorder="1" applyAlignment="1">
      <alignment horizontal="left" vertical="center" wrapText="1"/>
      <protection/>
    </xf>
    <xf numFmtId="0" fontId="8" fillId="25" borderId="27" xfId="62" applyFont="1" applyFill="1" applyBorder="1" applyAlignment="1">
      <alignment vertical="center"/>
      <protection/>
    </xf>
    <xf numFmtId="0" fontId="53" fillId="0" borderId="0" xfId="69" applyFont="1" applyBorder="1" applyAlignment="1">
      <alignment vertical="center"/>
      <protection/>
    </xf>
    <xf numFmtId="0" fontId="11" fillId="0" borderId="0" xfId="69" applyFont="1" applyAlignment="1">
      <alignment vertical="top"/>
      <protection/>
    </xf>
    <xf numFmtId="0" fontId="42" fillId="0" borderId="0" xfId="0" applyFont="1" applyAlignment="1">
      <alignment vertical="center"/>
    </xf>
    <xf numFmtId="0" fontId="44" fillId="0" borderId="0" xfId="0" applyFont="1" applyAlignment="1">
      <alignment horizontal="center" vertical="center"/>
    </xf>
    <xf numFmtId="0" fontId="42" fillId="0" borderId="0" xfId="0" applyFont="1" applyAlignment="1">
      <alignment horizontal="center" vertical="center"/>
    </xf>
    <xf numFmtId="0" fontId="42" fillId="0" borderId="0" xfId="0" applyFont="1" applyAlignment="1">
      <alignment horizontal="center" vertical="center" shrinkToFit="1"/>
    </xf>
    <xf numFmtId="0" fontId="42" fillId="0" borderId="0" xfId="0" applyFont="1" applyAlignment="1">
      <alignment horizontal="left" vertical="center"/>
    </xf>
    <xf numFmtId="0" fontId="42" fillId="0" borderId="14" xfId="0" applyFont="1" applyBorder="1" applyAlignment="1">
      <alignment horizontal="center" vertical="center"/>
    </xf>
    <xf numFmtId="0" fontId="42" fillId="0" borderId="14" xfId="0" applyFont="1" applyBorder="1" applyAlignment="1">
      <alignment horizontal="center" vertical="center" shrinkToFit="1"/>
    </xf>
    <xf numFmtId="0" fontId="83" fillId="0" borderId="0" xfId="0" applyFont="1" applyAlignment="1">
      <alignment/>
    </xf>
    <xf numFmtId="0" fontId="42" fillId="0" borderId="14" xfId="0" applyFont="1" applyBorder="1" applyAlignment="1">
      <alignment vertical="center" shrinkToFit="1"/>
    </xf>
    <xf numFmtId="49" fontId="42" fillId="0" borderId="14" xfId="0" applyNumberFormat="1" applyFont="1" applyBorder="1" applyAlignment="1">
      <alignment horizontal="center" vertical="center" shrinkToFit="1"/>
    </xf>
    <xf numFmtId="0" fontId="42" fillId="0" borderId="0" xfId="0" applyFont="1" applyBorder="1" applyAlignment="1">
      <alignment vertical="center"/>
    </xf>
    <xf numFmtId="0" fontId="77" fillId="0" borderId="0" xfId="64" applyAlignment="1">
      <alignment horizontal="center" vertical="center" shrinkToFit="1"/>
      <protection/>
    </xf>
    <xf numFmtId="0" fontId="77" fillId="0" borderId="0" xfId="64" applyAlignment="1">
      <alignment vertical="center" shrinkToFit="1"/>
      <protection/>
    </xf>
    <xf numFmtId="0" fontId="84" fillId="0" borderId="14" xfId="64" applyFont="1" applyBorder="1" applyAlignment="1">
      <alignment vertical="center" shrinkToFit="1"/>
      <protection/>
    </xf>
    <xf numFmtId="0" fontId="84" fillId="0" borderId="0" xfId="64" applyFont="1" applyAlignment="1">
      <alignment horizontal="center" vertical="center" shrinkToFit="1"/>
      <protection/>
    </xf>
    <xf numFmtId="0" fontId="84" fillId="0" borderId="14" xfId="64" applyFont="1" applyBorder="1" applyAlignment="1">
      <alignment horizontal="center" vertical="center" shrinkToFit="1"/>
      <protection/>
    </xf>
    <xf numFmtId="0" fontId="85" fillId="0" borderId="0" xfId="67" applyFont="1">
      <alignment vertical="center"/>
      <protection/>
    </xf>
    <xf numFmtId="0" fontId="85" fillId="0" borderId="0" xfId="67" applyFont="1" applyAlignment="1">
      <alignment horizontal="left"/>
      <protection/>
    </xf>
    <xf numFmtId="0" fontId="86" fillId="0" borderId="0" xfId="67" applyFont="1">
      <alignment vertical="center"/>
      <protection/>
    </xf>
    <xf numFmtId="0" fontId="87" fillId="0" borderId="0" xfId="67" applyFont="1">
      <alignment vertical="center"/>
      <protection/>
    </xf>
    <xf numFmtId="0" fontId="85" fillId="0" borderId="0" xfId="0" applyFont="1" applyAlignment="1">
      <alignment vertical="center"/>
    </xf>
    <xf numFmtId="0" fontId="85" fillId="0" borderId="0" xfId="67" applyFont="1" applyAlignment="1">
      <alignment horizontal="left" vertical="center"/>
      <protection/>
    </xf>
    <xf numFmtId="0" fontId="88" fillId="0" borderId="0" xfId="64" applyFont="1">
      <alignment vertical="center"/>
      <protection/>
    </xf>
    <xf numFmtId="0" fontId="88" fillId="0" borderId="71" xfId="64" applyFont="1" applyBorder="1" applyAlignment="1">
      <alignment horizontal="center" vertical="center"/>
      <protection/>
    </xf>
    <xf numFmtId="0" fontId="88" fillId="0" borderId="72" xfId="64" applyFont="1" applyBorder="1" applyAlignment="1">
      <alignment horizontal="center" vertical="center"/>
      <protection/>
    </xf>
    <xf numFmtId="0" fontId="88" fillId="0" borderId="73" xfId="64" applyFont="1" applyBorder="1" applyAlignment="1">
      <alignment horizontal="center" vertical="center"/>
      <protection/>
    </xf>
    <xf numFmtId="0" fontId="88" fillId="0" borderId="74" xfId="64" applyFont="1" applyBorder="1" applyAlignment="1">
      <alignment horizontal="center" vertical="center"/>
      <protection/>
    </xf>
    <xf numFmtId="0" fontId="88" fillId="0" borderId="75" xfId="64" applyFont="1" applyBorder="1" applyAlignment="1">
      <alignment horizontal="center" vertical="center"/>
      <protection/>
    </xf>
    <xf numFmtId="0" fontId="88" fillId="0" borderId="76" xfId="64" applyFont="1" applyBorder="1" applyAlignment="1">
      <alignment horizontal="center" vertical="center"/>
      <protection/>
    </xf>
    <xf numFmtId="0" fontId="88" fillId="0" borderId="77" xfId="64" applyFont="1" applyBorder="1" applyAlignment="1">
      <alignment horizontal="center" vertical="center"/>
      <protection/>
    </xf>
    <xf numFmtId="0" fontId="88" fillId="0" borderId="78" xfId="64" applyFont="1" applyBorder="1" applyAlignment="1">
      <alignment horizontal="center" vertical="center"/>
      <protection/>
    </xf>
    <xf numFmtId="0" fontId="88" fillId="0" borderId="0" xfId="64" applyFont="1" applyAlignment="1">
      <alignment horizontal="center" vertical="center"/>
      <protection/>
    </xf>
    <xf numFmtId="0" fontId="89" fillId="0" borderId="0" xfId="64" applyFont="1">
      <alignment vertical="center"/>
      <protection/>
    </xf>
    <xf numFmtId="0" fontId="90" fillId="0" borderId="0" xfId="64" applyFont="1">
      <alignment vertical="center"/>
      <protection/>
    </xf>
    <xf numFmtId="0" fontId="90" fillId="0" borderId="79" xfId="64" applyFont="1" applyBorder="1" applyAlignment="1">
      <alignment horizontal="center"/>
      <protection/>
    </xf>
    <xf numFmtId="0" fontId="90" fillId="0" borderId="80" xfId="64" applyFont="1" applyBorder="1" applyAlignment="1">
      <alignment horizontal="center"/>
      <protection/>
    </xf>
    <xf numFmtId="14" fontId="85" fillId="0" borderId="0" xfId="67" applyNumberFormat="1" applyFont="1" applyAlignment="1">
      <alignment vertical="center"/>
      <protection/>
    </xf>
    <xf numFmtId="0" fontId="85" fillId="0" borderId="0" xfId="67" applyFont="1" applyAlignment="1">
      <alignment horizontal="right" vertical="top"/>
      <protection/>
    </xf>
    <xf numFmtId="0" fontId="85" fillId="0" borderId="0" xfId="67" applyFont="1" applyAlignment="1">
      <alignment vertical="center"/>
      <protection/>
    </xf>
    <xf numFmtId="0" fontId="35" fillId="0" borderId="0" xfId="69" applyFont="1" applyBorder="1" applyAlignment="1">
      <alignment vertical="center"/>
      <protection/>
    </xf>
    <xf numFmtId="0" fontId="11" fillId="0" borderId="0" xfId="69" applyFont="1" applyAlignment="1">
      <alignment horizontal="left" vertical="center" wrapText="1"/>
      <protection/>
    </xf>
    <xf numFmtId="0" fontId="91" fillId="0" borderId="0" xfId="69" applyFont="1" applyAlignment="1">
      <alignment horizontal="center" vertical="center" wrapText="1"/>
      <protection/>
    </xf>
    <xf numFmtId="0" fontId="92" fillId="0" borderId="0" xfId="69" applyFont="1" applyBorder="1" applyAlignment="1">
      <alignment horizontal="center" vertical="top" wrapText="1"/>
      <protection/>
    </xf>
    <xf numFmtId="0" fontId="7" fillId="0" borderId="11" xfId="69" applyFont="1" applyBorder="1" applyAlignment="1">
      <alignment horizontal="center" vertical="center" wrapText="1"/>
      <protection/>
    </xf>
    <xf numFmtId="0" fontId="7" fillId="0" borderId="26" xfId="69" applyFont="1" applyBorder="1" applyAlignment="1">
      <alignment horizontal="center" vertical="center"/>
      <protection/>
    </xf>
    <xf numFmtId="0" fontId="7" fillId="0" borderId="81" xfId="69" applyFont="1" applyBorder="1" applyAlignment="1">
      <alignment horizontal="center" vertical="center"/>
      <protection/>
    </xf>
    <xf numFmtId="0" fontId="7" fillId="0" borderId="82" xfId="69" applyFont="1" applyBorder="1" applyAlignment="1">
      <alignment horizontal="center" vertical="center"/>
      <protection/>
    </xf>
    <xf numFmtId="0" fontId="7" fillId="0" borderId="58" xfId="69" applyFont="1" applyBorder="1" applyAlignment="1">
      <alignment horizontal="center" vertical="center"/>
      <protection/>
    </xf>
    <xf numFmtId="0" fontId="7" fillId="0" borderId="83" xfId="69" applyFont="1" applyBorder="1" applyAlignment="1">
      <alignment horizontal="center" vertical="center"/>
      <protection/>
    </xf>
    <xf numFmtId="0" fontId="7" fillId="0" borderId="26" xfId="69" applyFont="1" applyBorder="1" applyAlignment="1">
      <alignment horizontal="center" vertical="center" wrapText="1"/>
      <protection/>
    </xf>
    <xf numFmtId="0" fontId="7" fillId="0" borderId="81" xfId="69" applyFont="1" applyBorder="1" applyAlignment="1">
      <alignment horizontal="center" vertical="center" wrapText="1"/>
      <protection/>
    </xf>
    <xf numFmtId="0" fontId="7" fillId="0" borderId="82" xfId="69" applyFont="1" applyBorder="1" applyAlignment="1">
      <alignment horizontal="center" vertical="center" wrapText="1"/>
      <protection/>
    </xf>
    <xf numFmtId="0" fontId="7" fillId="0" borderId="58" xfId="69" applyFont="1" applyBorder="1" applyAlignment="1">
      <alignment horizontal="center" vertical="center" wrapText="1"/>
      <protection/>
    </xf>
    <xf numFmtId="0" fontId="7" fillId="0" borderId="83" xfId="69" applyFont="1" applyBorder="1" applyAlignment="1">
      <alignment horizontal="center" vertical="center" wrapText="1"/>
      <protection/>
    </xf>
    <xf numFmtId="0" fontId="6" fillId="25" borderId="14" xfId="62" applyFont="1" applyFill="1" applyBorder="1" applyAlignment="1">
      <alignment horizontal="center" vertical="center" wrapText="1"/>
      <protection/>
    </xf>
    <xf numFmtId="0" fontId="42" fillId="25" borderId="0" xfId="62" applyFont="1" applyFill="1" applyBorder="1" applyAlignment="1">
      <alignment horizontal="center" vertical="center"/>
      <protection/>
    </xf>
    <xf numFmtId="0" fontId="6" fillId="25" borderId="0" xfId="62" applyFont="1" applyFill="1" applyBorder="1" applyAlignment="1">
      <alignment horizontal="center" vertical="center" wrapText="1"/>
      <protection/>
    </xf>
    <xf numFmtId="0" fontId="5" fillId="25" borderId="0" xfId="62" applyFont="1" applyFill="1" applyBorder="1" applyAlignment="1">
      <alignment horizontal="center" vertical="center"/>
      <protection/>
    </xf>
    <xf numFmtId="0" fontId="6" fillId="25" borderId="19" xfId="62" applyFont="1" applyFill="1" applyBorder="1" applyAlignment="1">
      <alignment horizontal="center" vertical="center" wrapText="1"/>
      <protection/>
    </xf>
    <xf numFmtId="0" fontId="6" fillId="25" borderId="0" xfId="62" applyFont="1" applyFill="1" applyBorder="1" applyAlignment="1">
      <alignment horizontal="center" vertical="center"/>
      <protection/>
    </xf>
    <xf numFmtId="0" fontId="42" fillId="25" borderId="14" xfId="62" applyFont="1" applyFill="1" applyBorder="1" applyAlignment="1">
      <alignment horizontal="center" vertical="center"/>
      <protection/>
    </xf>
    <xf numFmtId="0" fontId="6" fillId="25" borderId="14" xfId="62" applyFont="1" applyFill="1" applyBorder="1" applyAlignment="1">
      <alignment horizontal="center" vertical="center"/>
      <protection/>
    </xf>
    <xf numFmtId="0" fontId="44" fillId="25" borderId="14" xfId="62" applyFont="1" applyFill="1" applyBorder="1" applyAlignment="1">
      <alignment horizontal="center" vertical="center"/>
      <protection/>
    </xf>
    <xf numFmtId="0" fontId="5" fillId="25" borderId="14" xfId="62" applyFont="1" applyFill="1" applyBorder="1" applyAlignment="1">
      <alignment horizontal="center" vertical="center"/>
      <protection/>
    </xf>
    <xf numFmtId="0" fontId="5" fillId="25" borderId="84" xfId="62" applyFont="1" applyFill="1" applyBorder="1" applyAlignment="1">
      <alignment horizontal="center" vertical="center"/>
      <protection/>
    </xf>
    <xf numFmtId="0" fontId="42" fillId="25" borderId="19" xfId="62" applyFont="1" applyFill="1" applyBorder="1" applyAlignment="1">
      <alignment horizontal="center" vertical="center"/>
      <protection/>
    </xf>
    <xf numFmtId="0" fontId="6" fillId="25" borderId="19" xfId="62" applyFont="1" applyFill="1" applyBorder="1" applyAlignment="1">
      <alignment horizontal="center" vertical="center"/>
      <protection/>
    </xf>
    <xf numFmtId="0" fontId="5" fillId="25" borderId="19" xfId="62" applyFont="1" applyFill="1" applyBorder="1" applyAlignment="1">
      <alignment horizontal="center" vertical="center"/>
      <protection/>
    </xf>
    <xf numFmtId="0" fontId="5" fillId="25" borderId="85" xfId="62" applyFont="1" applyFill="1" applyBorder="1" applyAlignment="1">
      <alignment horizontal="center" vertical="center"/>
      <protection/>
    </xf>
    <xf numFmtId="0" fontId="46" fillId="25" borderId="14" xfId="62" applyFont="1" applyFill="1" applyBorder="1" applyAlignment="1">
      <alignment horizontal="center" vertical="center"/>
      <protection/>
    </xf>
    <xf numFmtId="0" fontId="15" fillId="25" borderId="14" xfId="62" applyFont="1" applyFill="1" applyBorder="1" applyAlignment="1">
      <alignment horizontal="center" vertical="center"/>
      <protection/>
    </xf>
    <xf numFmtId="0" fontId="47" fillId="25" borderId="14" xfId="62" applyFont="1" applyFill="1" applyBorder="1" applyAlignment="1">
      <alignment horizontal="center" vertical="center"/>
      <protection/>
    </xf>
    <xf numFmtId="0" fontId="47" fillId="25" borderId="84" xfId="62" applyFont="1" applyFill="1" applyBorder="1" applyAlignment="1">
      <alignment horizontal="center" vertical="center"/>
      <protection/>
    </xf>
    <xf numFmtId="0" fontId="47" fillId="26" borderId="14" xfId="62" applyFont="1" applyFill="1" applyBorder="1" applyAlignment="1">
      <alignment horizontal="center" vertical="center"/>
      <protection/>
    </xf>
    <xf numFmtId="0" fontId="47" fillId="26" borderId="84" xfId="62" applyFont="1" applyFill="1" applyBorder="1" applyAlignment="1">
      <alignment horizontal="center" vertical="center"/>
      <protection/>
    </xf>
    <xf numFmtId="0" fontId="5" fillId="26" borderId="14" xfId="62" applyFont="1" applyFill="1" applyBorder="1" applyAlignment="1">
      <alignment horizontal="center" vertical="center"/>
      <protection/>
    </xf>
    <xf numFmtId="0" fontId="5" fillId="26" borderId="84" xfId="62" applyFont="1" applyFill="1" applyBorder="1" applyAlignment="1">
      <alignment horizontal="center" vertical="center"/>
      <protection/>
    </xf>
    <xf numFmtId="0" fontId="36" fillId="25" borderId="12" xfId="62" applyFont="1" applyFill="1" applyBorder="1" applyAlignment="1">
      <alignment horizontal="center" vertical="center" wrapText="1"/>
      <protection/>
    </xf>
    <xf numFmtId="0" fontId="36" fillId="25" borderId="13" xfId="62" applyFont="1" applyFill="1" applyBorder="1" applyAlignment="1">
      <alignment horizontal="center" vertical="center" wrapText="1"/>
      <protection/>
    </xf>
    <xf numFmtId="0" fontId="36" fillId="25" borderId="19" xfId="62" applyFont="1" applyFill="1" applyBorder="1" applyAlignment="1">
      <alignment horizontal="center" vertical="center" wrapText="1"/>
      <protection/>
    </xf>
    <xf numFmtId="0" fontId="36" fillId="25" borderId="85" xfId="62" applyFont="1" applyFill="1" applyBorder="1" applyAlignment="1">
      <alignment horizontal="center" vertical="center" wrapText="1"/>
      <protection/>
    </xf>
    <xf numFmtId="0" fontId="31" fillId="25" borderId="19" xfId="62" applyFont="1" applyFill="1" applyBorder="1" applyAlignment="1">
      <alignment horizontal="left" vertical="center" wrapText="1"/>
      <protection/>
    </xf>
    <xf numFmtId="0" fontId="5" fillId="25" borderId="36" xfId="62" applyFont="1" applyFill="1" applyBorder="1" applyAlignment="1">
      <alignment horizontal="center" vertical="center"/>
      <protection/>
    </xf>
    <xf numFmtId="0" fontId="5" fillId="25" borderId="86" xfId="62" applyFont="1" applyFill="1" applyBorder="1" applyAlignment="1">
      <alignment horizontal="center" vertical="center"/>
      <protection/>
    </xf>
    <xf numFmtId="0" fontId="0" fillId="25" borderId="58" xfId="62" applyFont="1" applyFill="1" applyBorder="1" applyAlignment="1">
      <alignment horizontal="left" vertical="center"/>
      <protection/>
    </xf>
    <xf numFmtId="0" fontId="0" fillId="25" borderId="87" xfId="62" applyFont="1" applyFill="1" applyBorder="1" applyAlignment="1">
      <alignment horizontal="left" vertical="center"/>
      <protection/>
    </xf>
    <xf numFmtId="0" fontId="0" fillId="25" borderId="88" xfId="62" applyFont="1" applyFill="1" applyBorder="1" applyAlignment="1">
      <alignment horizontal="left" vertical="center"/>
      <protection/>
    </xf>
    <xf numFmtId="0" fontId="2" fillId="24" borderId="35" xfId="65" applyFont="1" applyFill="1" applyBorder="1" applyAlignment="1">
      <alignment horizontal="center" vertical="center"/>
      <protection/>
    </xf>
    <xf numFmtId="0" fontId="2" fillId="24" borderId="10" xfId="65" applyFont="1" applyFill="1" applyBorder="1" applyAlignment="1">
      <alignment horizontal="center" vertical="center"/>
      <protection/>
    </xf>
    <xf numFmtId="42" fontId="2" fillId="24" borderId="19" xfId="65" applyNumberFormat="1" applyFont="1" applyFill="1" applyBorder="1" applyAlignment="1">
      <alignment horizontal="center" vertical="center"/>
      <protection/>
    </xf>
    <xf numFmtId="42" fontId="2" fillId="24" borderId="89" xfId="65" applyNumberFormat="1" applyFont="1" applyFill="1" applyBorder="1" applyAlignment="1">
      <alignment horizontal="center" vertical="center"/>
      <protection/>
    </xf>
    <xf numFmtId="42" fontId="38" fillId="24" borderId="50" xfId="62" applyNumberFormat="1" applyFont="1" applyFill="1" applyBorder="1" applyAlignment="1">
      <alignment horizontal="center" vertical="center"/>
      <protection/>
    </xf>
    <xf numFmtId="42" fontId="38" fillId="24" borderId="90" xfId="62" applyNumberFormat="1" applyFont="1" applyFill="1" applyBorder="1" applyAlignment="1">
      <alignment horizontal="center" vertical="center"/>
      <protection/>
    </xf>
    <xf numFmtId="0" fontId="12" fillId="25" borderId="68" xfId="62" applyFont="1" applyFill="1" applyBorder="1" applyAlignment="1">
      <alignment horizontal="left" wrapText="1"/>
      <protection/>
    </xf>
    <xf numFmtId="0" fontId="5" fillId="25" borderId="91" xfId="62" applyFont="1" applyFill="1" applyBorder="1" applyAlignment="1">
      <alignment horizontal="center" vertical="center"/>
      <protection/>
    </xf>
    <xf numFmtId="0" fontId="5" fillId="25" borderId="65" xfId="62" applyFont="1" applyFill="1" applyBorder="1" applyAlignment="1">
      <alignment horizontal="center" vertical="center"/>
      <protection/>
    </xf>
    <xf numFmtId="0" fontId="36" fillId="25" borderId="12" xfId="62" applyFont="1" applyFill="1" applyBorder="1" applyAlignment="1">
      <alignment horizontal="center" vertical="center"/>
      <protection/>
    </xf>
    <xf numFmtId="0" fontId="36" fillId="25" borderId="19" xfId="62" applyFont="1" applyFill="1" applyBorder="1" applyAlignment="1">
      <alignment horizontal="center" vertical="center"/>
      <protection/>
    </xf>
    <xf numFmtId="0" fontId="6" fillId="25" borderId="12" xfId="62" applyFont="1" applyFill="1" applyBorder="1" applyAlignment="1">
      <alignment horizontal="center" vertical="center"/>
      <protection/>
    </xf>
    <xf numFmtId="0" fontId="6" fillId="25" borderId="12" xfId="62" applyFont="1" applyFill="1" applyBorder="1" applyAlignment="1">
      <alignment horizontal="center" vertical="center" wrapText="1"/>
      <protection/>
    </xf>
    <xf numFmtId="0" fontId="33" fillId="25" borderId="0" xfId="62" applyFont="1" applyFill="1" applyAlignment="1">
      <alignment horizontal="center" vertical="center" wrapText="1"/>
      <protection/>
    </xf>
    <xf numFmtId="0" fontId="10" fillId="25" borderId="39" xfId="62" applyFont="1" applyFill="1" applyBorder="1" applyAlignment="1">
      <alignment horizontal="right" wrapText="1"/>
      <protection/>
    </xf>
    <xf numFmtId="0" fontId="5" fillId="24" borderId="92" xfId="62" applyFont="1" applyFill="1" applyBorder="1" applyAlignment="1">
      <alignment horizontal="center" vertical="center"/>
      <protection/>
    </xf>
    <xf numFmtId="0" fontId="5" fillId="24" borderId="17" xfId="62" applyFont="1" applyFill="1" applyBorder="1" applyAlignment="1">
      <alignment horizontal="center" vertical="center"/>
      <protection/>
    </xf>
    <xf numFmtId="0" fontId="5" fillId="24" borderId="93" xfId="62" applyFont="1" applyFill="1" applyBorder="1" applyAlignment="1">
      <alignment horizontal="center" vertical="center"/>
      <protection/>
    </xf>
    <xf numFmtId="0" fontId="5" fillId="24" borderId="82" xfId="62" applyFont="1" applyFill="1" applyBorder="1" applyAlignment="1">
      <alignment horizontal="center" vertical="center"/>
      <protection/>
    </xf>
    <xf numFmtId="0" fontId="5" fillId="24" borderId="94" xfId="62" applyFont="1" applyFill="1" applyBorder="1" applyAlignment="1">
      <alignment horizontal="center" vertical="center"/>
      <protection/>
    </xf>
    <xf numFmtId="0" fontId="5" fillId="24" borderId="20" xfId="62" applyFont="1" applyFill="1" applyBorder="1" applyAlignment="1">
      <alignment horizontal="center" vertical="center"/>
      <protection/>
    </xf>
    <xf numFmtId="0" fontId="8" fillId="25" borderId="69" xfId="62" applyFont="1" applyFill="1" applyBorder="1" applyAlignment="1">
      <alignment horizontal="center" vertical="center" wrapText="1"/>
      <protection/>
    </xf>
    <xf numFmtId="0" fontId="8" fillId="25" borderId="70" xfId="62" applyFont="1" applyFill="1" applyBorder="1" applyAlignment="1">
      <alignment horizontal="center" vertical="center" wrapText="1"/>
      <protection/>
    </xf>
    <xf numFmtId="0" fontId="8" fillId="25" borderId="95" xfId="62" applyFont="1" applyFill="1" applyBorder="1" applyAlignment="1">
      <alignment horizontal="center" vertical="center" wrapText="1"/>
      <protection/>
    </xf>
    <xf numFmtId="0" fontId="5" fillId="25" borderId="35" xfId="62" applyFont="1" applyFill="1" applyBorder="1" applyAlignment="1">
      <alignment horizontal="center" vertical="center"/>
      <protection/>
    </xf>
    <xf numFmtId="0" fontId="5" fillId="25" borderId="11" xfId="62" applyFont="1" applyFill="1" applyBorder="1" applyAlignment="1">
      <alignment horizontal="center" vertical="center"/>
      <protection/>
    </xf>
    <xf numFmtId="0" fontId="5" fillId="25" borderId="48" xfId="62" applyFont="1" applyFill="1" applyBorder="1" applyAlignment="1">
      <alignment horizontal="center" vertical="center"/>
      <protection/>
    </xf>
    <xf numFmtId="0" fontId="5" fillId="25" borderId="26" xfId="62" applyFont="1" applyFill="1" applyBorder="1" applyAlignment="1">
      <alignment horizontal="center" vertical="center"/>
      <protection/>
    </xf>
    <xf numFmtId="0" fontId="5" fillId="25" borderId="58" xfId="62" applyFont="1" applyFill="1" applyBorder="1" applyAlignment="1">
      <alignment horizontal="center" vertical="center"/>
      <protection/>
    </xf>
    <xf numFmtId="0" fontId="5" fillId="25" borderId="87" xfId="62" applyFont="1" applyFill="1" applyBorder="1" applyAlignment="1">
      <alignment horizontal="center" vertical="center"/>
      <protection/>
    </xf>
    <xf numFmtId="0" fontId="5" fillId="25" borderId="83" xfId="62" applyFont="1" applyFill="1" applyBorder="1" applyAlignment="1">
      <alignment horizontal="center" vertical="center"/>
      <protection/>
    </xf>
    <xf numFmtId="0" fontId="7" fillId="25" borderId="14" xfId="62" applyFont="1" applyFill="1" applyBorder="1" applyAlignment="1">
      <alignment horizontal="center" vertical="center" wrapText="1"/>
      <protection/>
    </xf>
    <xf numFmtId="0" fontId="7" fillId="25" borderId="56" xfId="62" applyFont="1" applyFill="1" applyBorder="1" applyAlignment="1">
      <alignment horizontal="center" vertical="center" wrapText="1"/>
      <protection/>
    </xf>
    <xf numFmtId="0" fontId="5" fillId="25" borderId="61" xfId="62" applyFont="1" applyFill="1" applyBorder="1" applyAlignment="1">
      <alignment horizontal="left" vertical="center"/>
      <protection/>
    </xf>
    <xf numFmtId="0" fontId="6" fillId="0" borderId="68"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5" fillId="0" borderId="96" xfId="62" applyFont="1" applyFill="1" applyBorder="1" applyAlignment="1">
      <alignment horizontal="center" vertical="center"/>
      <protection/>
    </xf>
    <xf numFmtId="0" fontId="5" fillId="0" borderId="97" xfId="62" applyFont="1" applyFill="1" applyBorder="1" applyAlignment="1">
      <alignment horizontal="center" vertical="center"/>
      <protection/>
    </xf>
    <xf numFmtId="0" fontId="6" fillId="0" borderId="96" xfId="62" applyFont="1" applyFill="1" applyBorder="1" applyAlignment="1">
      <alignment horizontal="center" vertical="center"/>
      <protection/>
    </xf>
    <xf numFmtId="0" fontId="6" fillId="0" borderId="97" xfId="62" applyFont="1" applyFill="1" applyBorder="1" applyAlignment="1">
      <alignment horizontal="center" vertical="center"/>
      <protection/>
    </xf>
    <xf numFmtId="0" fontId="0" fillId="0" borderId="55" xfId="62" applyFont="1" applyFill="1" applyBorder="1" applyAlignment="1">
      <alignment horizontal="center" vertical="center" wrapText="1"/>
      <protection/>
    </xf>
    <xf numFmtId="0" fontId="0" fillId="0" borderId="15" xfId="62" applyFont="1" applyFill="1" applyBorder="1" applyAlignment="1">
      <alignment horizontal="center" vertical="center" wrapText="1"/>
      <protection/>
    </xf>
    <xf numFmtId="0" fontId="0" fillId="0" borderId="41" xfId="62" applyFont="1" applyFill="1" applyBorder="1" applyAlignment="1">
      <alignment horizontal="center" vertical="center" wrapText="1"/>
      <protection/>
    </xf>
    <xf numFmtId="0" fontId="12" fillId="0" borderId="98" xfId="62" applyFont="1" applyFill="1" applyBorder="1" applyAlignment="1">
      <alignment horizontal="left" wrapText="1"/>
      <protection/>
    </xf>
    <xf numFmtId="0" fontId="12" fillId="0" borderId="99" xfId="62" applyFont="1" applyFill="1" applyBorder="1" applyAlignment="1">
      <alignment horizontal="left" wrapText="1"/>
      <protection/>
    </xf>
    <xf numFmtId="0" fontId="10" fillId="0" borderId="69" xfId="62" applyFont="1" applyFill="1" applyBorder="1" applyAlignment="1">
      <alignment horizontal="center" vertical="center" wrapText="1"/>
      <protection/>
    </xf>
    <xf numFmtId="0" fontId="10" fillId="0" borderId="70" xfId="62" applyFont="1" applyFill="1" applyBorder="1" applyAlignment="1">
      <alignment horizontal="center" vertical="center" wrapText="1"/>
      <protection/>
    </xf>
    <xf numFmtId="0" fontId="10" fillId="0" borderId="32" xfId="62" applyFont="1" applyFill="1" applyBorder="1" applyAlignment="1">
      <alignment horizontal="center" vertical="center" wrapText="1"/>
      <protection/>
    </xf>
    <xf numFmtId="0" fontId="33" fillId="0" borderId="0" xfId="62" applyFont="1" applyFill="1" applyAlignment="1">
      <alignment horizontal="center" vertical="center" wrapText="1"/>
      <protection/>
    </xf>
    <xf numFmtId="0" fontId="12" fillId="0" borderId="0" xfId="62" applyFont="1" applyFill="1" applyBorder="1" applyAlignment="1">
      <alignment horizontal="left" wrapText="1"/>
      <protection/>
    </xf>
    <xf numFmtId="0" fontId="5" fillId="0" borderId="100" xfId="62" applyFont="1" applyFill="1" applyBorder="1" applyAlignment="1">
      <alignment horizontal="center" vertical="center"/>
      <protection/>
    </xf>
    <xf numFmtId="0" fontId="36" fillId="0" borderId="101" xfId="62" applyFont="1" applyFill="1" applyBorder="1" applyAlignment="1">
      <alignment horizontal="center" vertical="center" wrapText="1"/>
      <protection/>
    </xf>
    <xf numFmtId="0" fontId="36" fillId="0" borderId="23" xfId="62" applyFont="1" applyFill="1" applyBorder="1" applyAlignment="1">
      <alignment horizontal="center" vertical="center" wrapText="1"/>
      <protection/>
    </xf>
    <xf numFmtId="0" fontId="36" fillId="0" borderId="12" xfId="62" applyFont="1" applyFill="1" applyBorder="1" applyAlignment="1">
      <alignment horizontal="center" vertical="center"/>
      <protection/>
    </xf>
    <xf numFmtId="0" fontId="36" fillId="0" borderId="19" xfId="62" applyFont="1" applyFill="1" applyBorder="1" applyAlignment="1">
      <alignment horizontal="center" vertical="center"/>
      <protection/>
    </xf>
    <xf numFmtId="0" fontId="36" fillId="0" borderId="32" xfId="62" applyFont="1" applyFill="1" applyBorder="1" applyAlignment="1">
      <alignment horizontal="center" vertical="center"/>
      <protection/>
    </xf>
    <xf numFmtId="0" fontId="36" fillId="0" borderId="43" xfId="62" applyFont="1" applyFill="1" applyBorder="1" applyAlignment="1">
      <alignment horizontal="center" vertical="center"/>
      <protection/>
    </xf>
    <xf numFmtId="0" fontId="0" fillId="0" borderId="68" xfId="62" applyFont="1" applyFill="1" applyBorder="1" applyAlignment="1">
      <alignment horizontal="center" vertical="center" wrapText="1"/>
      <protection/>
    </xf>
    <xf numFmtId="0" fontId="0" fillId="0" borderId="0" xfId="62" applyFont="1" applyFill="1" applyBorder="1" applyAlignment="1">
      <alignment horizontal="center" vertical="center" wrapText="1"/>
      <protection/>
    </xf>
    <xf numFmtId="0" fontId="42" fillId="0" borderId="0" xfId="0" applyFont="1" applyAlignment="1">
      <alignment horizontal="center" vertical="center"/>
    </xf>
    <xf numFmtId="0" fontId="42" fillId="0" borderId="87" xfId="0" applyFont="1" applyBorder="1" applyAlignment="1">
      <alignment horizontal="center" vertical="center"/>
    </xf>
    <xf numFmtId="0" fontId="42" fillId="0" borderId="56" xfId="0" applyFont="1" applyBorder="1" applyAlignment="1">
      <alignment horizontal="center" vertical="center"/>
    </xf>
    <xf numFmtId="0" fontId="42" fillId="0" borderId="27" xfId="0" applyFont="1" applyBorder="1" applyAlignment="1">
      <alignment horizontal="center" vertical="center"/>
    </xf>
    <xf numFmtId="0" fontId="42" fillId="0" borderId="0" xfId="0" applyFont="1" applyAlignment="1">
      <alignment vertical="center"/>
    </xf>
    <xf numFmtId="0" fontId="56" fillId="0" borderId="0" xfId="0" applyFont="1" applyAlignment="1">
      <alignment horizontal="center" vertical="center"/>
    </xf>
    <xf numFmtId="0" fontId="42" fillId="0" borderId="0" xfId="0" applyFont="1" applyBorder="1" applyAlignment="1">
      <alignment horizontal="center" vertical="center" shrinkToFit="1"/>
    </xf>
    <xf numFmtId="49" fontId="42" fillId="0" borderId="0" xfId="0" applyNumberFormat="1" applyFont="1" applyBorder="1" applyAlignment="1">
      <alignment horizontal="center" vertical="center" shrinkToFit="1"/>
    </xf>
    <xf numFmtId="0" fontId="42" fillId="0" borderId="14" xfId="0" applyFont="1" applyBorder="1" applyAlignment="1">
      <alignment horizontal="center" vertical="center"/>
    </xf>
    <xf numFmtId="0" fontId="42" fillId="0" borderId="0" xfId="0" applyFont="1" applyBorder="1" applyAlignment="1">
      <alignment horizontal="center" vertical="center"/>
    </xf>
    <xf numFmtId="0" fontId="38" fillId="0" borderId="0" xfId="0" applyFont="1" applyAlignment="1">
      <alignment horizontal="center" vertical="center"/>
    </xf>
    <xf numFmtId="0" fontId="54" fillId="0" borderId="0" xfId="0" applyFont="1" applyAlignment="1">
      <alignment horizontal="center" vertical="center" wrapText="1" shrinkToFit="1"/>
    </xf>
    <xf numFmtId="0" fontId="54" fillId="0" borderId="0" xfId="0" applyFont="1" applyAlignment="1">
      <alignment horizontal="center" vertical="center" shrinkToFit="1"/>
    </xf>
    <xf numFmtId="0" fontId="93" fillId="0" borderId="0" xfId="64" applyFont="1">
      <alignment vertical="center"/>
      <protection/>
    </xf>
    <xf numFmtId="0" fontId="93" fillId="0" borderId="0" xfId="64" applyFont="1" applyAlignment="1">
      <alignment horizontal="left" vertical="center"/>
      <protection/>
    </xf>
    <xf numFmtId="0" fontId="93" fillId="0" borderId="0" xfId="64" applyFont="1" applyAlignment="1">
      <alignment vertical="center" shrinkToFit="1"/>
      <protection/>
    </xf>
    <xf numFmtId="0" fontId="84" fillId="0" borderId="0" xfId="64" applyFont="1" applyAlignment="1">
      <alignment vertical="center" shrinkToFit="1"/>
      <protection/>
    </xf>
    <xf numFmtId="0" fontId="84" fillId="0" borderId="14" xfId="64" applyFont="1" applyBorder="1" applyAlignment="1">
      <alignment horizontal="center" vertical="center" wrapText="1"/>
      <protection/>
    </xf>
    <xf numFmtId="0" fontId="77" fillId="0" borderId="0" xfId="64" applyAlignment="1">
      <alignment vertical="center" shrinkToFit="1"/>
      <protection/>
    </xf>
    <xf numFmtId="0" fontId="84" fillId="0" borderId="14" xfId="64" applyFont="1" applyBorder="1" applyAlignment="1">
      <alignment horizontal="center" vertical="center" shrinkToFit="1"/>
      <protection/>
    </xf>
    <xf numFmtId="0" fontId="84" fillId="0" borderId="14" xfId="64" applyFont="1" applyBorder="1" applyAlignment="1">
      <alignment horizontal="center" vertical="center" wrapText="1" shrinkToFit="1"/>
      <protection/>
    </xf>
    <xf numFmtId="0" fontId="84" fillId="0" borderId="87" xfId="64" applyFont="1" applyBorder="1" applyAlignment="1">
      <alignment vertical="center" shrinkToFit="1"/>
      <protection/>
    </xf>
    <xf numFmtId="0" fontId="87" fillId="0" borderId="0" xfId="64" applyFont="1" applyAlignment="1">
      <alignment horizontal="center" vertical="center" wrapText="1"/>
      <protection/>
    </xf>
    <xf numFmtId="0" fontId="84" fillId="0" borderId="56" xfId="64" applyFont="1" applyBorder="1" applyAlignment="1">
      <alignment horizontal="center" vertical="center" shrinkToFit="1"/>
      <protection/>
    </xf>
    <xf numFmtId="0" fontId="84" fillId="0" borderId="63" xfId="64" applyFont="1" applyBorder="1" applyAlignment="1">
      <alignment horizontal="center" vertical="center" shrinkToFit="1"/>
      <protection/>
    </xf>
    <xf numFmtId="0" fontId="84" fillId="0" borderId="27" xfId="64" applyFont="1" applyBorder="1" applyAlignment="1">
      <alignment horizontal="center" vertical="center" shrinkToFit="1"/>
      <protection/>
    </xf>
    <xf numFmtId="0" fontId="88" fillId="0" borderId="0" xfId="64" applyFont="1" applyAlignment="1">
      <alignment horizontal="center" vertical="center" wrapText="1"/>
      <protection/>
    </xf>
    <xf numFmtId="0" fontId="88" fillId="0" borderId="0" xfId="64" applyFont="1" applyAlignment="1">
      <alignment horizontal="center" vertical="center"/>
      <protection/>
    </xf>
    <xf numFmtId="0" fontId="88" fillId="0" borderId="0" xfId="64" applyFont="1" applyAlignment="1">
      <alignment horizontal="left" vertical="top" shrinkToFit="1"/>
      <protection/>
    </xf>
    <xf numFmtId="0" fontId="94" fillId="0" borderId="0" xfId="64" applyFont="1" applyAlignment="1">
      <alignment horizontal="left" vertical="top" shrinkToFit="1"/>
      <protection/>
    </xf>
    <xf numFmtId="0" fontId="90" fillId="0" borderId="102" xfId="64" applyFont="1" applyBorder="1" applyAlignment="1">
      <alignment horizontal="center" vertical="center"/>
      <protection/>
    </xf>
    <xf numFmtId="0" fontId="90" fillId="0" borderId="80" xfId="64" applyFont="1" applyBorder="1" applyAlignment="1">
      <alignment horizontal="center" vertical="center"/>
      <protection/>
    </xf>
    <xf numFmtId="0" fontId="90" fillId="0" borderId="103" xfId="64" applyFont="1" applyBorder="1" applyAlignment="1">
      <alignment horizontal="center" vertical="center"/>
      <protection/>
    </xf>
    <xf numFmtId="0" fontId="90" fillId="0" borderId="104" xfId="64" applyFont="1" applyBorder="1" applyAlignment="1">
      <alignment horizontal="center" vertical="center"/>
      <protection/>
    </xf>
    <xf numFmtId="0" fontId="90" fillId="0" borderId="105" xfId="64" applyFont="1" applyBorder="1" applyAlignment="1">
      <alignment horizontal="center" vertical="center"/>
      <protection/>
    </xf>
    <xf numFmtId="0" fontId="90" fillId="0" borderId="106" xfId="64" applyFont="1" applyBorder="1" applyAlignment="1">
      <alignment horizontal="center" vertical="center"/>
      <protection/>
    </xf>
    <xf numFmtId="0" fontId="90" fillId="0" borderId="107" xfId="64" applyFont="1" applyBorder="1" applyAlignment="1">
      <alignment horizontal="center" vertical="center"/>
      <protection/>
    </xf>
    <xf numFmtId="0" fontId="90" fillId="0" borderId="108" xfId="64" applyFont="1" applyBorder="1" applyAlignment="1">
      <alignment horizontal="center" vertical="center"/>
      <protection/>
    </xf>
    <xf numFmtId="0" fontId="90" fillId="0" borderId="109" xfId="64" applyFont="1" applyBorder="1" applyAlignment="1">
      <alignment horizontal="center" vertical="center"/>
      <protection/>
    </xf>
    <xf numFmtId="0" fontId="90" fillId="0" borderId="110" xfId="64" applyFont="1" applyBorder="1" applyAlignment="1">
      <alignment horizontal="center" vertical="center"/>
      <protection/>
    </xf>
    <xf numFmtId="0" fontId="90" fillId="0" borderId="0" xfId="64" applyFont="1" applyAlignment="1">
      <alignment horizontal="center" vertical="center"/>
      <protection/>
    </xf>
    <xf numFmtId="0" fontId="90" fillId="0" borderId="111" xfId="64" applyFont="1" applyBorder="1" applyAlignment="1">
      <alignment horizontal="center" vertical="center"/>
      <protection/>
    </xf>
    <xf numFmtId="0" fontId="90" fillId="0" borderId="112" xfId="64" applyFont="1" applyBorder="1" applyAlignment="1">
      <alignment horizontal="center" vertical="center"/>
      <protection/>
    </xf>
    <xf numFmtId="0" fontId="90" fillId="0" borderId="79" xfId="64" applyFont="1" applyBorder="1" applyAlignment="1">
      <alignment horizontal="center" vertical="center"/>
      <protection/>
    </xf>
    <xf numFmtId="0" fontId="90" fillId="0" borderId="113" xfId="64" applyFont="1" applyBorder="1" applyAlignment="1">
      <alignment horizontal="center" vertical="center"/>
      <protection/>
    </xf>
    <xf numFmtId="0" fontId="90" fillId="0" borderId="114" xfId="64" applyFont="1" applyBorder="1" applyAlignment="1">
      <alignment horizontal="center"/>
      <protection/>
    </xf>
    <xf numFmtId="0" fontId="90" fillId="0" borderId="115" xfId="64" applyFont="1" applyBorder="1" applyAlignment="1">
      <alignment horizontal="center"/>
      <protection/>
    </xf>
    <xf numFmtId="0" fontId="90" fillId="0" borderId="116" xfId="64" applyFont="1" applyBorder="1" applyAlignment="1">
      <alignment horizontal="center"/>
      <protection/>
    </xf>
    <xf numFmtId="0" fontId="90" fillId="0" borderId="117" xfId="64" applyFont="1" applyBorder="1" applyAlignment="1">
      <alignment horizontal="center"/>
      <protection/>
    </xf>
    <xf numFmtId="0" fontId="90" fillId="0" borderId="118" xfId="64" applyFont="1" applyBorder="1" applyAlignment="1">
      <alignment horizontal="center"/>
      <protection/>
    </xf>
    <xf numFmtId="0" fontId="90" fillId="0" borderId="119" xfId="64" applyFont="1" applyBorder="1" applyAlignment="1">
      <alignment horizontal="center"/>
      <protection/>
    </xf>
    <xf numFmtId="0" fontId="90" fillId="0" borderId="120" xfId="64" applyFont="1" applyBorder="1" applyAlignment="1">
      <alignment horizontal="center"/>
      <protection/>
    </xf>
    <xf numFmtId="0" fontId="90" fillId="0" borderId="121" xfId="64" applyFont="1" applyBorder="1" applyAlignment="1">
      <alignment horizontal="center"/>
      <protection/>
    </xf>
    <xf numFmtId="0" fontId="90" fillId="0" borderId="122" xfId="64" applyFont="1" applyBorder="1" applyAlignment="1">
      <alignment horizontal="center"/>
      <protection/>
    </xf>
    <xf numFmtId="0" fontId="90" fillId="0" borderId="123" xfId="64" applyFont="1" applyBorder="1" applyAlignment="1">
      <alignment horizontal="center" vertical="center"/>
      <protection/>
    </xf>
    <xf numFmtId="0" fontId="95" fillId="0" borderId="123" xfId="64" applyFont="1" applyBorder="1" applyAlignment="1">
      <alignment horizontal="center" vertical="center"/>
      <protection/>
    </xf>
    <xf numFmtId="0" fontId="95" fillId="0" borderId="123" xfId="64" applyFont="1" applyBorder="1" applyAlignment="1">
      <alignment horizontal="center" vertical="center" shrinkToFit="1"/>
      <protection/>
    </xf>
    <xf numFmtId="0" fontId="96" fillId="0" borderId="123" xfId="64" applyFont="1" applyBorder="1" applyAlignment="1">
      <alignment horizontal="center" vertical="center" shrinkToFit="1"/>
      <protection/>
    </xf>
    <xf numFmtId="0" fontId="89" fillId="0" borderId="123" xfId="64" applyFont="1" applyBorder="1" applyAlignment="1">
      <alignment horizontal="center" vertical="center" wrapText="1"/>
      <protection/>
    </xf>
    <xf numFmtId="0" fontId="97" fillId="0" borderId="123" xfId="64" applyFont="1" applyBorder="1" applyAlignment="1">
      <alignment horizontal="center" vertical="center"/>
      <protection/>
    </xf>
    <xf numFmtId="0" fontId="98" fillId="0" borderId="107" xfId="64" applyFont="1" applyBorder="1" applyAlignment="1">
      <alignment horizontal="center" vertical="center" shrinkToFit="1"/>
      <protection/>
    </xf>
    <xf numFmtId="0" fontId="98" fillId="0" borderId="108" xfId="64" applyFont="1" applyBorder="1" applyAlignment="1">
      <alignment horizontal="center" vertical="center" shrinkToFit="1"/>
      <protection/>
    </xf>
    <xf numFmtId="0" fontId="98" fillId="0" borderId="109" xfId="64" applyFont="1" applyBorder="1" applyAlignment="1">
      <alignment horizontal="center" vertical="center" shrinkToFit="1"/>
      <protection/>
    </xf>
    <xf numFmtId="0" fontId="98" fillId="0" borderId="112" xfId="64" applyFont="1" applyBorder="1" applyAlignment="1">
      <alignment horizontal="center" vertical="center" shrinkToFit="1"/>
      <protection/>
    </xf>
    <xf numFmtId="0" fontId="98" fillId="0" borderId="79" xfId="64" applyFont="1" applyBorder="1" applyAlignment="1">
      <alignment horizontal="center" vertical="center" shrinkToFit="1"/>
      <protection/>
    </xf>
    <xf numFmtId="0" fontId="98" fillId="0" borderId="113" xfId="64" applyFont="1" applyBorder="1" applyAlignment="1">
      <alignment horizontal="center"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 5 2" xfId="67"/>
    <cellStyle name="標準_１９年参加名簿" xfId="68"/>
    <cellStyle name="標準_22大分県大会要綱、登録名簿1" xfId="69"/>
    <cellStyle name="Followed Hyperlink" xfId="70"/>
    <cellStyle name="未定義"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219075</xdr:rowOff>
    </xdr:from>
    <xdr:to>
      <xdr:col>5</xdr:col>
      <xdr:colOff>0</xdr:colOff>
      <xdr:row>13</xdr:row>
      <xdr:rowOff>9525</xdr:rowOff>
    </xdr:to>
    <xdr:sp>
      <xdr:nvSpPr>
        <xdr:cNvPr id="1" name="Line 1"/>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 name="Line 2"/>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3" name="Line 3"/>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4" name="Line 4"/>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5" name="Line 5"/>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6" name="Line 6"/>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7" name="Line 7"/>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8" name="Line 8"/>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9" name="Line 9"/>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10" name="Line 10"/>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11" name="Line 11"/>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12" name="Line 12"/>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27</xdr:row>
      <xdr:rowOff>161925</xdr:rowOff>
    </xdr:from>
    <xdr:ext cx="76200" cy="219075"/>
    <xdr:sp fLocksText="0">
      <xdr:nvSpPr>
        <xdr:cNvPr id="13" name="Text Box 60"/>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14" name="Text Box 61"/>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15" name="Text Box 62"/>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16" name="Text Box 63"/>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27</xdr:row>
      <xdr:rowOff>114300</xdr:rowOff>
    </xdr:from>
    <xdr:ext cx="76200" cy="219075"/>
    <xdr:sp fLocksText="0">
      <xdr:nvSpPr>
        <xdr:cNvPr id="17" name="Text Box 5"/>
        <xdr:cNvSpPr txBox="1">
          <a:spLocks noChangeArrowheads="1"/>
        </xdr:cNvSpPr>
      </xdr:nvSpPr>
      <xdr:spPr>
        <a:xfrm>
          <a:off x="2543175" y="97536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18"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19"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0"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28</xdr:row>
      <xdr:rowOff>152400</xdr:rowOff>
    </xdr:from>
    <xdr:ext cx="85725" cy="219075"/>
    <xdr:sp fLocksText="0">
      <xdr:nvSpPr>
        <xdr:cNvPr id="21" name="Text Box 6"/>
        <xdr:cNvSpPr txBox="1">
          <a:spLocks noChangeArrowheads="1"/>
        </xdr:cNvSpPr>
      </xdr:nvSpPr>
      <xdr:spPr>
        <a:xfrm>
          <a:off x="2447925" y="10201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2"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3" name="Text Box 5"/>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4" name="Text Box 6"/>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28</xdr:row>
      <xdr:rowOff>161925</xdr:rowOff>
    </xdr:from>
    <xdr:ext cx="85725" cy="219075"/>
    <xdr:sp fLocksText="0">
      <xdr:nvSpPr>
        <xdr:cNvPr id="25" name="Text Box 5"/>
        <xdr:cNvSpPr txBox="1">
          <a:spLocks noChangeArrowheads="1"/>
        </xdr:cNvSpPr>
      </xdr:nvSpPr>
      <xdr:spPr>
        <a:xfrm>
          <a:off x="2171700" y="10210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28</xdr:row>
      <xdr:rowOff>161925</xdr:rowOff>
    </xdr:from>
    <xdr:ext cx="85725" cy="219075"/>
    <xdr:sp fLocksText="0">
      <xdr:nvSpPr>
        <xdr:cNvPr id="26" name="Text Box 6"/>
        <xdr:cNvSpPr txBox="1">
          <a:spLocks noChangeArrowheads="1"/>
        </xdr:cNvSpPr>
      </xdr:nvSpPr>
      <xdr:spPr>
        <a:xfrm>
          <a:off x="2171700" y="10210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7" name="Text Box 5"/>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8" name="Text Box 6"/>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3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4"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5"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6"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7"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38"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4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4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4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4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44"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45"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46"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28</xdr:row>
      <xdr:rowOff>152400</xdr:rowOff>
    </xdr:from>
    <xdr:ext cx="85725" cy="219075"/>
    <xdr:sp fLocksText="0">
      <xdr:nvSpPr>
        <xdr:cNvPr id="47" name="Text Box 6"/>
        <xdr:cNvSpPr txBox="1">
          <a:spLocks noChangeArrowheads="1"/>
        </xdr:cNvSpPr>
      </xdr:nvSpPr>
      <xdr:spPr>
        <a:xfrm>
          <a:off x="2447925" y="10201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48"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4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5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4"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5"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6"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7"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58"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5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6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6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6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6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64"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65"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66"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67"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68"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6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7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7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7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8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8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8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8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8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85"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86"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87"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88"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8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9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4"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5"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6"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7"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98"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9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0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0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0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10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10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105"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106"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107"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108"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0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11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4"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5"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6"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17"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118"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119" name="Text Box 5"/>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120" name="Text Box 6"/>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121" name="Text Box 5"/>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122" name="Text Box 6"/>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123" name="Text Box 5"/>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124" name="Text Box 6"/>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125" name="Text Box 5"/>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126" name="Text Box 6"/>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127" name="Text Box 5"/>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128" name="Text Box 6"/>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129" name="Text Box 5"/>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130" name="Text Box 6"/>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131" name="Text Box 5"/>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132" name="Text Box 6"/>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133" name="Text Box 5"/>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134" name="Text Box 6"/>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135" name="Text Box 5"/>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136" name="Text Box 6"/>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137" name="Text Box 5"/>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138" name="Text Box 6"/>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139" name="Text Box 5"/>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140" name="Text Box 6"/>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141" name="Text Box 5"/>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142" name="Text Box 6"/>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29</xdr:row>
      <xdr:rowOff>161925</xdr:rowOff>
    </xdr:from>
    <xdr:ext cx="85725" cy="219075"/>
    <xdr:sp fLocksText="0">
      <xdr:nvSpPr>
        <xdr:cNvPr id="143" name="Text Box 5"/>
        <xdr:cNvSpPr txBox="1">
          <a:spLocks noChangeArrowheads="1"/>
        </xdr:cNvSpPr>
      </xdr:nvSpPr>
      <xdr:spPr>
        <a:xfrm>
          <a:off x="2171700" y="10620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29</xdr:row>
      <xdr:rowOff>161925</xdr:rowOff>
    </xdr:from>
    <xdr:ext cx="85725" cy="219075"/>
    <xdr:sp fLocksText="0">
      <xdr:nvSpPr>
        <xdr:cNvPr id="144" name="Text Box 6"/>
        <xdr:cNvSpPr txBox="1">
          <a:spLocks noChangeArrowheads="1"/>
        </xdr:cNvSpPr>
      </xdr:nvSpPr>
      <xdr:spPr>
        <a:xfrm>
          <a:off x="2171700" y="10620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145"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146"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147"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148"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149"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150"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151"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152"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153"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5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5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5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5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5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5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6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6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6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169"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170"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171"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172"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173"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7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7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7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7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7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7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8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18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8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9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9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19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193"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19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195"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196"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197"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9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19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20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3"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4"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5"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6"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207"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0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1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1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21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213"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21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215"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216"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217"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1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1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22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3"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4"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5"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6"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227"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2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3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23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314325</xdr:rowOff>
    </xdr:from>
    <xdr:ext cx="76200" cy="219075"/>
    <xdr:sp fLocksText="0">
      <xdr:nvSpPr>
        <xdr:cNvPr id="232" name="Text Box 5"/>
        <xdr:cNvSpPr txBox="1">
          <a:spLocks noChangeArrowheads="1"/>
        </xdr:cNvSpPr>
      </xdr:nvSpPr>
      <xdr:spPr>
        <a:xfrm>
          <a:off x="2543175" y="115919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233" name="Text Box 5"/>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234" name="Text Box 6"/>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235" name="Text Box 5"/>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236" name="Text Box 6"/>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237" name="Text Box 5"/>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238" name="Text Box 6"/>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239" name="Text Box 5"/>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240" name="Text Box 6"/>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12</xdr:row>
      <xdr:rowOff>219075</xdr:rowOff>
    </xdr:from>
    <xdr:to>
      <xdr:col>5</xdr:col>
      <xdr:colOff>0</xdr:colOff>
      <xdr:row>13</xdr:row>
      <xdr:rowOff>9525</xdr:rowOff>
    </xdr:to>
    <xdr:sp>
      <xdr:nvSpPr>
        <xdr:cNvPr id="241" name="Line 260"/>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42" name="Line 261"/>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243" name="Line 262"/>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44" name="Line 263"/>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245" name="Line 264"/>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46" name="Line 265"/>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247" name="Line 266"/>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48" name="Line 267"/>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249" name="Line 268"/>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50" name="Line 269"/>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12</xdr:row>
      <xdr:rowOff>219075</xdr:rowOff>
    </xdr:from>
    <xdr:to>
      <xdr:col>5</xdr:col>
      <xdr:colOff>0</xdr:colOff>
      <xdr:row>13</xdr:row>
      <xdr:rowOff>9525</xdr:rowOff>
    </xdr:to>
    <xdr:sp>
      <xdr:nvSpPr>
        <xdr:cNvPr id="251" name="Line 270"/>
        <xdr:cNvSpPr>
          <a:spLocks/>
        </xdr:cNvSpPr>
      </xdr:nvSpPr>
      <xdr:spPr>
        <a:xfrm flipV="1">
          <a:off x="4448175"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12</xdr:row>
      <xdr:rowOff>219075</xdr:rowOff>
    </xdr:from>
    <xdr:to>
      <xdr:col>4</xdr:col>
      <xdr:colOff>0</xdr:colOff>
      <xdr:row>13</xdr:row>
      <xdr:rowOff>9525</xdr:rowOff>
    </xdr:to>
    <xdr:sp>
      <xdr:nvSpPr>
        <xdr:cNvPr id="252" name="Line 271"/>
        <xdr:cNvSpPr>
          <a:spLocks/>
        </xdr:cNvSpPr>
      </xdr:nvSpPr>
      <xdr:spPr>
        <a:xfrm flipV="1">
          <a:off x="4000500" y="389572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0</xdr:colOff>
      <xdr:row>27</xdr:row>
      <xdr:rowOff>161925</xdr:rowOff>
    </xdr:from>
    <xdr:ext cx="76200" cy="219075"/>
    <xdr:sp fLocksText="0">
      <xdr:nvSpPr>
        <xdr:cNvPr id="253" name="Text Box 60"/>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254" name="Text Box 61"/>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255" name="Text Box 62"/>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27</xdr:row>
      <xdr:rowOff>161925</xdr:rowOff>
    </xdr:from>
    <xdr:ext cx="76200" cy="219075"/>
    <xdr:sp fLocksText="0">
      <xdr:nvSpPr>
        <xdr:cNvPr id="256" name="Text Box 63"/>
        <xdr:cNvSpPr txBox="1">
          <a:spLocks noChangeArrowheads="1"/>
        </xdr:cNvSpPr>
      </xdr:nvSpPr>
      <xdr:spPr>
        <a:xfrm>
          <a:off x="1885950" y="98012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27</xdr:row>
      <xdr:rowOff>114300</xdr:rowOff>
    </xdr:from>
    <xdr:ext cx="76200" cy="219075"/>
    <xdr:sp fLocksText="0">
      <xdr:nvSpPr>
        <xdr:cNvPr id="257" name="Text Box 5"/>
        <xdr:cNvSpPr txBox="1">
          <a:spLocks noChangeArrowheads="1"/>
        </xdr:cNvSpPr>
      </xdr:nvSpPr>
      <xdr:spPr>
        <a:xfrm>
          <a:off x="2543175" y="97536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258"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259"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60"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28</xdr:row>
      <xdr:rowOff>152400</xdr:rowOff>
    </xdr:from>
    <xdr:ext cx="85725" cy="219075"/>
    <xdr:sp fLocksText="0">
      <xdr:nvSpPr>
        <xdr:cNvPr id="261" name="Text Box 6"/>
        <xdr:cNvSpPr txBox="1">
          <a:spLocks noChangeArrowheads="1"/>
        </xdr:cNvSpPr>
      </xdr:nvSpPr>
      <xdr:spPr>
        <a:xfrm>
          <a:off x="2447925" y="10201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62"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63" name="Text Box 5"/>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64" name="Text Box 6"/>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28</xdr:row>
      <xdr:rowOff>161925</xdr:rowOff>
    </xdr:from>
    <xdr:ext cx="85725" cy="219075"/>
    <xdr:sp fLocksText="0">
      <xdr:nvSpPr>
        <xdr:cNvPr id="265" name="Text Box 5"/>
        <xdr:cNvSpPr txBox="1">
          <a:spLocks noChangeArrowheads="1"/>
        </xdr:cNvSpPr>
      </xdr:nvSpPr>
      <xdr:spPr>
        <a:xfrm>
          <a:off x="2171700" y="10210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28</xdr:row>
      <xdr:rowOff>161925</xdr:rowOff>
    </xdr:from>
    <xdr:ext cx="85725" cy="219075"/>
    <xdr:sp fLocksText="0">
      <xdr:nvSpPr>
        <xdr:cNvPr id="266" name="Text Box 6"/>
        <xdr:cNvSpPr txBox="1">
          <a:spLocks noChangeArrowheads="1"/>
        </xdr:cNvSpPr>
      </xdr:nvSpPr>
      <xdr:spPr>
        <a:xfrm>
          <a:off x="2171700" y="102108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67" name="Text Box 5"/>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17</xdr:row>
      <xdr:rowOff>161925</xdr:rowOff>
    </xdr:from>
    <xdr:ext cx="85725" cy="219075"/>
    <xdr:sp fLocksText="0">
      <xdr:nvSpPr>
        <xdr:cNvPr id="268" name="Text Box 6"/>
        <xdr:cNvSpPr txBox="1">
          <a:spLocks noChangeArrowheads="1"/>
        </xdr:cNvSpPr>
      </xdr:nvSpPr>
      <xdr:spPr>
        <a:xfrm>
          <a:off x="2171700" y="5705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6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27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4"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5"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6"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7"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278"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7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8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8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8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28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284"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28</xdr:row>
      <xdr:rowOff>219075</xdr:rowOff>
    </xdr:from>
    <xdr:ext cx="95250" cy="219075"/>
    <xdr:sp fLocksText="0">
      <xdr:nvSpPr>
        <xdr:cNvPr id="285" name="Text Box 5"/>
        <xdr:cNvSpPr txBox="1">
          <a:spLocks noChangeArrowheads="1"/>
        </xdr:cNvSpPr>
      </xdr:nvSpPr>
      <xdr:spPr>
        <a:xfrm>
          <a:off x="2857500" y="102679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86"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28</xdr:row>
      <xdr:rowOff>152400</xdr:rowOff>
    </xdr:from>
    <xdr:ext cx="85725" cy="219075"/>
    <xdr:sp fLocksText="0">
      <xdr:nvSpPr>
        <xdr:cNvPr id="287" name="Text Box 6"/>
        <xdr:cNvSpPr txBox="1">
          <a:spLocks noChangeArrowheads="1"/>
        </xdr:cNvSpPr>
      </xdr:nvSpPr>
      <xdr:spPr>
        <a:xfrm>
          <a:off x="2447925" y="10201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28</xdr:row>
      <xdr:rowOff>180975</xdr:rowOff>
    </xdr:from>
    <xdr:ext cx="76200" cy="228600"/>
    <xdr:sp fLocksText="0">
      <xdr:nvSpPr>
        <xdr:cNvPr id="288" name="Text Box 5"/>
        <xdr:cNvSpPr txBox="1">
          <a:spLocks noChangeArrowheads="1"/>
        </xdr:cNvSpPr>
      </xdr:nvSpPr>
      <xdr:spPr>
        <a:xfrm>
          <a:off x="2495550" y="102298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8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29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4"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5"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6"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7"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298"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299"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00"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01"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02"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28</xdr:row>
      <xdr:rowOff>114300</xdr:rowOff>
    </xdr:from>
    <xdr:ext cx="76200" cy="219075"/>
    <xdr:sp fLocksText="0">
      <xdr:nvSpPr>
        <xdr:cNvPr id="303" name="Text Box 5"/>
        <xdr:cNvSpPr txBox="1">
          <a:spLocks noChangeArrowheads="1"/>
        </xdr:cNvSpPr>
      </xdr:nvSpPr>
      <xdr:spPr>
        <a:xfrm>
          <a:off x="2543175" y="101631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304"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305"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306"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307"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308"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0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31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31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1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2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2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2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32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32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325"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326"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327"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328"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2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33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4"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5"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6"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7"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338"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3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4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4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4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34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34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345"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346"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347"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348"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49"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0"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1"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2"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353"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4"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5"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6"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357"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358"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359" name="Text Box 5"/>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360" name="Text Box 6"/>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361" name="Text Box 5"/>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20</xdr:row>
      <xdr:rowOff>161925</xdr:rowOff>
    </xdr:from>
    <xdr:ext cx="85725" cy="219075"/>
    <xdr:sp fLocksText="0">
      <xdr:nvSpPr>
        <xdr:cNvPr id="362" name="Text Box 6"/>
        <xdr:cNvSpPr txBox="1">
          <a:spLocks noChangeArrowheads="1"/>
        </xdr:cNvSpPr>
      </xdr:nvSpPr>
      <xdr:spPr>
        <a:xfrm>
          <a:off x="2171700" y="69342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363" name="Text Box 5"/>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364" name="Text Box 6"/>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365" name="Text Box 5"/>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25</xdr:row>
      <xdr:rowOff>161925</xdr:rowOff>
    </xdr:from>
    <xdr:ext cx="85725" cy="219075"/>
    <xdr:sp fLocksText="0">
      <xdr:nvSpPr>
        <xdr:cNvPr id="366" name="Text Box 6"/>
        <xdr:cNvSpPr txBox="1">
          <a:spLocks noChangeArrowheads="1"/>
        </xdr:cNvSpPr>
      </xdr:nvSpPr>
      <xdr:spPr>
        <a:xfrm>
          <a:off x="2171700" y="89820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367" name="Text Box 5"/>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368" name="Text Box 6"/>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369" name="Text Box 5"/>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18</xdr:row>
      <xdr:rowOff>161925</xdr:rowOff>
    </xdr:from>
    <xdr:ext cx="85725" cy="219075"/>
    <xdr:sp fLocksText="0">
      <xdr:nvSpPr>
        <xdr:cNvPr id="370" name="Text Box 6"/>
        <xdr:cNvSpPr txBox="1">
          <a:spLocks noChangeArrowheads="1"/>
        </xdr:cNvSpPr>
      </xdr:nvSpPr>
      <xdr:spPr>
        <a:xfrm>
          <a:off x="2171700" y="61150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371" name="Text Box 5"/>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372" name="Text Box 6"/>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373" name="Text Box 5"/>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21</xdr:row>
      <xdr:rowOff>161925</xdr:rowOff>
    </xdr:from>
    <xdr:ext cx="85725" cy="219075"/>
    <xdr:sp fLocksText="0">
      <xdr:nvSpPr>
        <xdr:cNvPr id="374" name="Text Box 6"/>
        <xdr:cNvSpPr txBox="1">
          <a:spLocks noChangeArrowheads="1"/>
        </xdr:cNvSpPr>
      </xdr:nvSpPr>
      <xdr:spPr>
        <a:xfrm>
          <a:off x="2171700" y="7343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375" name="Text Box 5"/>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376" name="Text Box 6"/>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377" name="Text Box 5"/>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22</xdr:row>
      <xdr:rowOff>161925</xdr:rowOff>
    </xdr:from>
    <xdr:ext cx="85725" cy="219075"/>
    <xdr:sp fLocksText="0">
      <xdr:nvSpPr>
        <xdr:cNvPr id="378" name="Text Box 6"/>
        <xdr:cNvSpPr txBox="1">
          <a:spLocks noChangeArrowheads="1"/>
        </xdr:cNvSpPr>
      </xdr:nvSpPr>
      <xdr:spPr>
        <a:xfrm>
          <a:off x="2171700" y="77533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379" name="Text Box 5"/>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380" name="Text Box 6"/>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381" name="Text Box 5"/>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23</xdr:row>
      <xdr:rowOff>161925</xdr:rowOff>
    </xdr:from>
    <xdr:ext cx="85725" cy="219075"/>
    <xdr:sp fLocksText="0">
      <xdr:nvSpPr>
        <xdr:cNvPr id="382" name="Text Box 6"/>
        <xdr:cNvSpPr txBox="1">
          <a:spLocks noChangeArrowheads="1"/>
        </xdr:cNvSpPr>
      </xdr:nvSpPr>
      <xdr:spPr>
        <a:xfrm>
          <a:off x="2171700" y="816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29</xdr:row>
      <xdr:rowOff>161925</xdr:rowOff>
    </xdr:from>
    <xdr:ext cx="85725" cy="219075"/>
    <xdr:sp fLocksText="0">
      <xdr:nvSpPr>
        <xdr:cNvPr id="383" name="Text Box 5"/>
        <xdr:cNvSpPr txBox="1">
          <a:spLocks noChangeArrowheads="1"/>
        </xdr:cNvSpPr>
      </xdr:nvSpPr>
      <xdr:spPr>
        <a:xfrm>
          <a:off x="2171700" y="10620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29</xdr:row>
      <xdr:rowOff>161925</xdr:rowOff>
    </xdr:from>
    <xdr:ext cx="85725" cy="219075"/>
    <xdr:sp fLocksText="0">
      <xdr:nvSpPr>
        <xdr:cNvPr id="384" name="Text Box 6"/>
        <xdr:cNvSpPr txBox="1">
          <a:spLocks noChangeArrowheads="1"/>
        </xdr:cNvSpPr>
      </xdr:nvSpPr>
      <xdr:spPr>
        <a:xfrm>
          <a:off x="2171700" y="106203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85" name="Text Box 60"/>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86" name="Text Box 61"/>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87" name="Text Box 62"/>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28</xdr:row>
      <xdr:rowOff>161925</xdr:rowOff>
    </xdr:from>
    <xdr:ext cx="76200" cy="219075"/>
    <xdr:sp fLocksText="0">
      <xdr:nvSpPr>
        <xdr:cNvPr id="388" name="Text Box 63"/>
        <xdr:cNvSpPr txBox="1">
          <a:spLocks noChangeArrowheads="1"/>
        </xdr:cNvSpPr>
      </xdr:nvSpPr>
      <xdr:spPr>
        <a:xfrm>
          <a:off x="1885950" y="102108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389"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390"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391"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392"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393"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9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9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9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9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39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39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40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0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40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409"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30</xdr:row>
      <xdr:rowOff>219075</xdr:rowOff>
    </xdr:from>
    <xdr:ext cx="95250" cy="219075"/>
    <xdr:sp fLocksText="0">
      <xdr:nvSpPr>
        <xdr:cNvPr id="410" name="Text Box 5"/>
        <xdr:cNvSpPr txBox="1">
          <a:spLocks noChangeArrowheads="1"/>
        </xdr:cNvSpPr>
      </xdr:nvSpPr>
      <xdr:spPr>
        <a:xfrm>
          <a:off x="2857500" y="1108710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411"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29</xdr:row>
      <xdr:rowOff>152400</xdr:rowOff>
    </xdr:from>
    <xdr:ext cx="85725" cy="219075"/>
    <xdr:sp fLocksText="0">
      <xdr:nvSpPr>
        <xdr:cNvPr id="412" name="Text Box 6"/>
        <xdr:cNvSpPr txBox="1">
          <a:spLocks noChangeArrowheads="1"/>
        </xdr:cNvSpPr>
      </xdr:nvSpPr>
      <xdr:spPr>
        <a:xfrm>
          <a:off x="2447925" y="1061085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29</xdr:row>
      <xdr:rowOff>180975</xdr:rowOff>
    </xdr:from>
    <xdr:ext cx="76200" cy="228600"/>
    <xdr:sp fLocksText="0">
      <xdr:nvSpPr>
        <xdr:cNvPr id="413" name="Text Box 5"/>
        <xdr:cNvSpPr txBox="1">
          <a:spLocks noChangeArrowheads="1"/>
        </xdr:cNvSpPr>
      </xdr:nvSpPr>
      <xdr:spPr>
        <a:xfrm>
          <a:off x="2495550" y="1063942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1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1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1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1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41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1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423"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4"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5"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6"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7"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29</xdr:row>
      <xdr:rowOff>114300</xdr:rowOff>
    </xdr:from>
    <xdr:ext cx="76200" cy="219075"/>
    <xdr:sp fLocksText="0">
      <xdr:nvSpPr>
        <xdr:cNvPr id="428" name="Text Box 5"/>
        <xdr:cNvSpPr txBox="1">
          <a:spLocks noChangeArrowheads="1"/>
        </xdr:cNvSpPr>
      </xdr:nvSpPr>
      <xdr:spPr>
        <a:xfrm>
          <a:off x="2543175" y="10572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29" name="Text Box 60"/>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30" name="Text Box 61"/>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31" name="Text Box 62"/>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29</xdr:row>
      <xdr:rowOff>161925</xdr:rowOff>
    </xdr:from>
    <xdr:ext cx="76200" cy="219075"/>
    <xdr:sp fLocksText="0">
      <xdr:nvSpPr>
        <xdr:cNvPr id="432" name="Text Box 63"/>
        <xdr:cNvSpPr txBox="1">
          <a:spLocks noChangeArrowheads="1"/>
        </xdr:cNvSpPr>
      </xdr:nvSpPr>
      <xdr:spPr>
        <a:xfrm>
          <a:off x="1885950" y="106203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433"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43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435"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436"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437"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3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3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44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3"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4"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5"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6"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447"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4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5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5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45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453"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971550</xdr:colOff>
      <xdr:row>31</xdr:row>
      <xdr:rowOff>219075</xdr:rowOff>
    </xdr:from>
    <xdr:ext cx="95250" cy="219075"/>
    <xdr:sp fLocksText="0">
      <xdr:nvSpPr>
        <xdr:cNvPr id="454" name="Text Box 5"/>
        <xdr:cNvSpPr txBox="1">
          <a:spLocks noChangeArrowheads="1"/>
        </xdr:cNvSpPr>
      </xdr:nvSpPr>
      <xdr:spPr>
        <a:xfrm>
          <a:off x="2857500" y="114966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455"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561975</xdr:colOff>
      <xdr:row>31</xdr:row>
      <xdr:rowOff>152400</xdr:rowOff>
    </xdr:from>
    <xdr:ext cx="85725" cy="219075"/>
    <xdr:sp fLocksText="0">
      <xdr:nvSpPr>
        <xdr:cNvPr id="456" name="Text Box 6"/>
        <xdr:cNvSpPr txBox="1">
          <a:spLocks noChangeArrowheads="1"/>
        </xdr:cNvSpPr>
      </xdr:nvSpPr>
      <xdr:spPr>
        <a:xfrm>
          <a:off x="2447925" y="114300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609600</xdr:colOff>
      <xdr:row>31</xdr:row>
      <xdr:rowOff>180975</xdr:rowOff>
    </xdr:from>
    <xdr:ext cx="76200" cy="228600"/>
    <xdr:sp fLocksText="0">
      <xdr:nvSpPr>
        <xdr:cNvPr id="457" name="Text Box 5"/>
        <xdr:cNvSpPr txBox="1">
          <a:spLocks noChangeArrowheads="1"/>
        </xdr:cNvSpPr>
      </xdr:nvSpPr>
      <xdr:spPr>
        <a:xfrm>
          <a:off x="2495550" y="11458575"/>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5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5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462"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3"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4"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5"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6"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114300</xdr:rowOff>
    </xdr:from>
    <xdr:ext cx="76200" cy="219075"/>
    <xdr:sp fLocksText="0">
      <xdr:nvSpPr>
        <xdr:cNvPr id="467" name="Text Box 5"/>
        <xdr:cNvSpPr txBox="1">
          <a:spLocks noChangeArrowheads="1"/>
        </xdr:cNvSpPr>
      </xdr:nvSpPr>
      <xdr:spPr>
        <a:xfrm>
          <a:off x="2543175" y="1139190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8" name="Text Box 60"/>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69" name="Text Box 61"/>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70" name="Text Box 62"/>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0</xdr:colOff>
      <xdr:row>31</xdr:row>
      <xdr:rowOff>161925</xdr:rowOff>
    </xdr:from>
    <xdr:ext cx="76200" cy="219075"/>
    <xdr:sp fLocksText="0">
      <xdr:nvSpPr>
        <xdr:cNvPr id="471" name="Text Box 63"/>
        <xdr:cNvSpPr txBox="1">
          <a:spLocks noChangeArrowheads="1"/>
        </xdr:cNvSpPr>
      </xdr:nvSpPr>
      <xdr:spPr>
        <a:xfrm>
          <a:off x="1885950" y="114395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657225</xdr:colOff>
      <xdr:row>31</xdr:row>
      <xdr:rowOff>314325</xdr:rowOff>
    </xdr:from>
    <xdr:ext cx="76200" cy="219075"/>
    <xdr:sp fLocksText="0">
      <xdr:nvSpPr>
        <xdr:cNvPr id="472" name="Text Box 5"/>
        <xdr:cNvSpPr txBox="1">
          <a:spLocks noChangeArrowheads="1"/>
        </xdr:cNvSpPr>
      </xdr:nvSpPr>
      <xdr:spPr>
        <a:xfrm>
          <a:off x="2543175" y="115919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473" name="Text Box 5"/>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474" name="Text Box 6"/>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475" name="Text Box 5"/>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19</xdr:row>
      <xdr:rowOff>161925</xdr:rowOff>
    </xdr:from>
    <xdr:ext cx="85725" cy="219075"/>
    <xdr:sp fLocksText="0">
      <xdr:nvSpPr>
        <xdr:cNvPr id="476" name="Text Box 6"/>
        <xdr:cNvSpPr txBox="1">
          <a:spLocks noChangeArrowheads="1"/>
        </xdr:cNvSpPr>
      </xdr:nvSpPr>
      <xdr:spPr>
        <a:xfrm>
          <a:off x="2171700" y="6524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477" name="Text Box 5"/>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478" name="Text Box 6"/>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479" name="Text Box 5"/>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285750</xdr:colOff>
      <xdr:row>24</xdr:row>
      <xdr:rowOff>161925</xdr:rowOff>
    </xdr:from>
    <xdr:ext cx="85725" cy="219075"/>
    <xdr:sp fLocksText="0">
      <xdr:nvSpPr>
        <xdr:cNvPr id="480" name="Text Box 6"/>
        <xdr:cNvSpPr txBox="1">
          <a:spLocks noChangeArrowheads="1"/>
        </xdr:cNvSpPr>
      </xdr:nvSpPr>
      <xdr:spPr>
        <a:xfrm>
          <a:off x="2171700" y="8572500"/>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xdr:row>
      <xdr:rowOff>0</xdr:rowOff>
    </xdr:from>
    <xdr:to>
      <xdr:col>5</xdr:col>
      <xdr:colOff>0</xdr:colOff>
      <xdr:row>5</xdr:row>
      <xdr:rowOff>0</xdr:rowOff>
    </xdr:to>
    <xdr:sp>
      <xdr:nvSpPr>
        <xdr:cNvPr id="1" name="Line 2"/>
        <xdr:cNvSpPr>
          <a:spLocks/>
        </xdr:cNvSpPr>
      </xdr:nvSpPr>
      <xdr:spPr>
        <a:xfrm>
          <a:off x="5095875" y="2066925"/>
          <a:ext cx="0" cy="276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2" name="Line 9"/>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3" name="Line 10"/>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4" name="Line 11"/>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5" name="Line 13"/>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6" name="Line 14"/>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xdr:row>
      <xdr:rowOff>219075</xdr:rowOff>
    </xdr:from>
    <xdr:to>
      <xdr:col>4</xdr:col>
      <xdr:colOff>0</xdr:colOff>
      <xdr:row>5</xdr:row>
      <xdr:rowOff>9525</xdr:rowOff>
    </xdr:to>
    <xdr:sp>
      <xdr:nvSpPr>
        <xdr:cNvPr id="7" name="Line 15"/>
        <xdr:cNvSpPr>
          <a:spLocks/>
        </xdr:cNvSpPr>
      </xdr:nvSpPr>
      <xdr:spPr>
        <a:xfrm flipV="1">
          <a:off x="4552950" y="2286000"/>
          <a:ext cx="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24179;&#25104;19&#24180;&#24230;&#31532;27&#22238;&#22823;&#20998;&#30476;&#23567;&#23398;&#29983;&#22823;&#20250;\Data\pinpon\&#26032;&#12375;&#12356;&#65420;&#65387;&#65433;&#65408;&#65438;\&#22899;&#12471;&#12531;&#12464;&#1252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180;&#31532;30&#22238;&#30476;&#23567;&#23398;&#29983;&#22823;&#20250;&#65405;&#65402;&#65393;&#29992;&#65288;&#37325;&#35201;&#65289;\&#24179;&#25104;19&#24180;&#24230;&#31532;27&#22238;&#22823;&#20998;&#30476;&#23567;&#23398;&#29983;&#22823;&#20250;\Data\pinpon\&#26032;&#12375;&#12356;&#65420;&#65387;&#65433;&#65408;&#65438;\&#22899;&#12471;&#12531;&#12464;&#125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180;&#31532;30&#22238;&#30476;&#23567;&#23398;&#29983;&#22823;&#20250;&#65405;&#65402;&#65393;&#29992;&#65288;&#37325;&#35201;&#65289;\&#24179;&#25104;19&#24180;&#24230;&#31532;27&#22238;&#22823;&#20998;&#30476;&#23567;&#23398;&#29983;&#22823;&#20250;\&#22243;&#20307;&#25126;&#12473;&#12467;&#12450;&#20104;&#36984;&#2999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data\stbackup\111102\11&#25918;&#36865;\11N&#12467;&#12531;\&#20840;&#22269;&#22823;&#20250;&#12456;&#12531;&#12488;&#12522;&#1254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21&#24180;&#24230;&#30476;&#23567;&#23398;&#29983;&#22823;&#20250;\&#24179;&#25104;19&#24180;&#24230;&#31532;27&#22238;&#22823;&#20998;&#30476;&#23567;&#23398;&#29983;&#22823;&#20250;\&#22243;&#20307;&#25126;&#12473;&#12467;&#12450;&#20104;&#36984;&#2999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4&#24230;&#24180;&#65404;&#65438;&#65389;&#65414;&#65393;&#65397;&#65432;&#65437;&#65419;&#65439;&#65391;&#65400;\&#23567;&#23398;&#29983;&#12398;&#37096;\&#65405;&#65402;&#65393;&#12539;&#23529;&#21028;&#29992;\&#65405;&#65402;&#65393;&#24540;&#29992;\h21&#22823;&#20998;&#30476;&#27665;&#20307;&#32946;&#22823;&#2025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24179;&#25104;19&#24180;&#24230;&#31532;27&#22238;&#22823;&#20998;&#30476;&#23567;&#23398;&#29983;&#22823;&#20250;\&#22243;&#20307;&#25126;&#12473;&#12467;&#12450;&#20104;&#36984;&#2999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26085;&#30000;&#24066;&#12496;&#12489;&#12511;&#12531;&#12488;&#12531;&#21332;&#20250;\Desktop\26&#24180;&#24230;&#20061;&#24030;&#22823;&#20250;&#20104;&#36984;&#26485;&#31689;&#24066;&#22823;&#20250;\24&#24180;&#24230;&#31532;1&#22238;&#30476;&#23567;&#23398;&#29983;&#20840;&#20061;&#24030;&#22823;&#20250;&#32068;&#12415;&#21512;&#12379;&#12507;&#12540;&#12512;&#12506;&#12540;&#12472;&#29992;NO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nktdr\&#34907;&#34276;\&#22823;&#20998;&#30476;&#12472;&#12517;&#12491;&#12450;&#36899;&#30431;\&#20107;&#21209;&#23616;\&#20196;&#21644;2&#24180;&#24230;\&#32207;&#20250;&#36039;&#26009;&#28310;&#20633;\&#65298;&#65298;&#24180;&#24230;&#22823;&#20250;\&#65298;2&#24230;&#24180;&#65404;&#65438;&#65389;&#65414;&#65393;&#65397;&#65432;&#65437;&#65419;&#65439;&#65391;&#65400;\&#23567;&#23398;&#29983;&#12398;&#37096;\&#65405;&#65402;&#65393;&#12539;&#23529;&#21028;&#29992;\&#65405;&#65402;&#65393;&#24540;&#29992;\h21&#22823;&#20998;&#30476;&#27665;&#20307;&#32946;&#22823;&#2025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参加申込①"/>
      <sheetName val="1 エントリー"/>
      <sheetName val="受付用参加校名簿"/>
      <sheetName val="研究発表参加校・タイトル・要旨"/>
      <sheetName val="係集計用・入力しないでください"/>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大会表紙"/>
      <sheetName val="大会要項 "/>
      <sheetName val="大会役員"/>
      <sheetName val="ﾀｲﾑテＴ1日目) "/>
      <sheetName val="会場・審判"/>
      <sheetName val="4年BSD"/>
      <sheetName val="5年BSD "/>
      <sheetName val="6年BSD"/>
      <sheetName val="4年GSD"/>
      <sheetName val="5年GSD"/>
      <sheetName val="６年GSD"/>
      <sheetName val="S申込用紙"/>
      <sheetName val="Ｄ申込用紙"/>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37"/>
  <sheetViews>
    <sheetView view="pageBreakPreview" zoomScaleSheetLayoutView="100" zoomScalePageLayoutView="0" workbookViewId="0" topLeftCell="A1">
      <selection activeCell="A2" sqref="A2:B2"/>
    </sheetView>
  </sheetViews>
  <sheetFormatPr defaultColWidth="9.00390625" defaultRowHeight="14.25"/>
  <cols>
    <col min="1" max="1" width="14.125" style="48" customWidth="1"/>
    <col min="2" max="2" width="87.375" style="2" customWidth="1"/>
    <col min="3" max="3" width="9.50390625" style="2" customWidth="1"/>
    <col min="4" max="4" width="12.125" style="2" customWidth="1"/>
    <col min="5" max="6" width="9.125" style="2" customWidth="1"/>
    <col min="7" max="8" width="9.00390625" style="2" customWidth="1"/>
    <col min="9" max="9" width="9.125" style="2" customWidth="1"/>
    <col min="10" max="10" width="10.00390625" style="2" customWidth="1"/>
    <col min="11" max="11" width="11.125" style="2" customWidth="1"/>
    <col min="12" max="12" width="13.375" style="2" customWidth="1"/>
    <col min="13" max="13" width="8.875" style="2" customWidth="1"/>
    <col min="14" max="14" width="9.625" style="2" customWidth="1"/>
    <col min="15" max="16384" width="9.00390625" style="2" customWidth="1"/>
  </cols>
  <sheetData>
    <row r="1" spans="1:2" ht="27" customHeight="1">
      <c r="A1" s="208" t="s">
        <v>109</v>
      </c>
      <c r="B1" s="208"/>
    </row>
    <row r="2" spans="1:2" ht="42" customHeight="1">
      <c r="A2" s="209" t="s">
        <v>110</v>
      </c>
      <c r="B2" s="209"/>
    </row>
    <row r="3" spans="1:5" ht="21.75" customHeight="1">
      <c r="A3" s="48" t="s">
        <v>40</v>
      </c>
      <c r="B3" s="49" t="s">
        <v>0</v>
      </c>
      <c r="C3" s="166" t="s">
        <v>90</v>
      </c>
      <c r="E3" s="156" t="s">
        <v>116</v>
      </c>
    </row>
    <row r="4" spans="1:3" ht="21.75" customHeight="1">
      <c r="A4" s="48" t="s">
        <v>39</v>
      </c>
      <c r="B4" s="49" t="s">
        <v>43</v>
      </c>
      <c r="C4" s="149" t="s">
        <v>79</v>
      </c>
    </row>
    <row r="5" spans="1:11" ht="21.75" customHeight="1">
      <c r="A5" s="48" t="s">
        <v>38</v>
      </c>
      <c r="B5" s="145" t="s">
        <v>78</v>
      </c>
      <c r="C5" s="2" t="s">
        <v>2</v>
      </c>
      <c r="K5" s="1"/>
    </row>
    <row r="6" spans="1:4" ht="21.75" customHeight="1">
      <c r="A6" s="48" t="s">
        <v>32</v>
      </c>
      <c r="B6" s="156" t="s">
        <v>220</v>
      </c>
      <c r="C6" s="145" t="s">
        <v>89</v>
      </c>
      <c r="D6" s="145"/>
    </row>
    <row r="7" spans="1:11" ht="21" customHeight="1">
      <c r="A7" s="48" t="s">
        <v>33</v>
      </c>
      <c r="B7" s="157" t="s">
        <v>98</v>
      </c>
      <c r="D7" s="145" t="s">
        <v>222</v>
      </c>
      <c r="J7" s="165"/>
      <c r="K7" s="165"/>
    </row>
    <row r="8" spans="1:12" ht="21" customHeight="1">
      <c r="A8" s="48" t="s">
        <v>34</v>
      </c>
      <c r="B8" s="49" t="s">
        <v>61</v>
      </c>
      <c r="D8" s="210" t="s">
        <v>67</v>
      </c>
      <c r="E8" s="216"/>
      <c r="G8" s="210" t="s">
        <v>68</v>
      </c>
      <c r="H8" s="211"/>
      <c r="J8" s="206" t="s">
        <v>228</v>
      </c>
      <c r="K8" s="165"/>
      <c r="L8" s="151"/>
    </row>
    <row r="9" spans="2:11" ht="21" customHeight="1">
      <c r="B9" s="49" t="s">
        <v>62</v>
      </c>
      <c r="D9" s="217"/>
      <c r="E9" s="218"/>
      <c r="G9" s="212"/>
      <c r="H9" s="213"/>
      <c r="J9" s="206" t="s">
        <v>226</v>
      </c>
      <c r="K9" s="165"/>
    </row>
    <row r="10" spans="2:12" ht="21" customHeight="1">
      <c r="B10" s="49" t="s">
        <v>63</v>
      </c>
      <c r="D10" s="219"/>
      <c r="E10" s="220"/>
      <c r="G10" s="214"/>
      <c r="H10" s="215"/>
      <c r="J10" s="206" t="s">
        <v>227</v>
      </c>
      <c r="L10" s="150"/>
    </row>
    <row r="11" spans="2:4" ht="21" customHeight="1">
      <c r="B11" s="49" t="s">
        <v>1</v>
      </c>
      <c r="D11" s="2" t="s">
        <v>75</v>
      </c>
    </row>
    <row r="12" spans="1:4" ht="21" customHeight="1">
      <c r="A12" s="48" t="s">
        <v>35</v>
      </c>
      <c r="B12" s="49" t="s">
        <v>27</v>
      </c>
      <c r="D12" s="145" t="s">
        <v>219</v>
      </c>
    </row>
    <row r="13" spans="2:4" ht="21" customHeight="1">
      <c r="B13" s="156" t="s">
        <v>81</v>
      </c>
      <c r="D13" s="145" t="s">
        <v>224</v>
      </c>
    </row>
    <row r="14" spans="1:4" ht="21" customHeight="1">
      <c r="A14" s="48" t="s">
        <v>36</v>
      </c>
      <c r="B14" s="49" t="s">
        <v>111</v>
      </c>
      <c r="D14" s="145" t="s">
        <v>225</v>
      </c>
    </row>
    <row r="15" spans="2:4" ht="21" customHeight="1">
      <c r="B15" s="49" t="s">
        <v>112</v>
      </c>
      <c r="D15" s="2" t="s">
        <v>223</v>
      </c>
    </row>
    <row r="16" spans="2:3" ht="21" customHeight="1">
      <c r="B16" s="49" t="s">
        <v>55</v>
      </c>
      <c r="C16" s="132" t="s">
        <v>69</v>
      </c>
    </row>
    <row r="17" spans="2:3" ht="21" customHeight="1">
      <c r="B17" s="156" t="s">
        <v>216</v>
      </c>
      <c r="C17" s="2" t="s">
        <v>28</v>
      </c>
    </row>
    <row r="18" spans="2:3" ht="21" customHeight="1">
      <c r="B18" s="49" t="s">
        <v>72</v>
      </c>
      <c r="C18" s="2" t="s">
        <v>3</v>
      </c>
    </row>
    <row r="19" spans="2:3" ht="20.25" customHeight="1">
      <c r="B19" s="49" t="s">
        <v>221</v>
      </c>
      <c r="C19" s="2" t="s">
        <v>26</v>
      </c>
    </row>
    <row r="20" spans="2:13" ht="20.25" customHeight="1">
      <c r="B20" s="156" t="s">
        <v>99</v>
      </c>
      <c r="C20" s="2" t="s">
        <v>29</v>
      </c>
      <c r="M20" s="47"/>
    </row>
    <row r="21" spans="2:13" ht="20.25" customHeight="1">
      <c r="B21" s="156" t="s">
        <v>115</v>
      </c>
      <c r="C21" s="2" t="s">
        <v>30</v>
      </c>
      <c r="D21" s="145"/>
      <c r="M21" s="47"/>
    </row>
    <row r="22" spans="2:4" ht="27" customHeight="1">
      <c r="B22" s="156" t="s">
        <v>113</v>
      </c>
      <c r="C22" s="145" t="s">
        <v>73</v>
      </c>
      <c r="D22" s="145"/>
    </row>
    <row r="23" spans="2:4" ht="25.5" customHeight="1">
      <c r="B23" s="156" t="s">
        <v>114</v>
      </c>
      <c r="C23" s="145" t="s">
        <v>218</v>
      </c>
      <c r="D23" s="148"/>
    </row>
    <row r="24" spans="1:12" ht="20.25" customHeight="1">
      <c r="A24" s="48" t="s">
        <v>37</v>
      </c>
      <c r="B24" s="49" t="s">
        <v>64</v>
      </c>
      <c r="C24" s="145" t="s">
        <v>74</v>
      </c>
      <c r="D24" s="145"/>
      <c r="E24" s="47"/>
      <c r="F24" s="47"/>
      <c r="G24" s="47"/>
      <c r="H24" s="47"/>
      <c r="I24" s="47"/>
      <c r="J24" s="47"/>
      <c r="K24" s="47"/>
      <c r="L24" s="47"/>
    </row>
    <row r="25" spans="1:12" ht="20.25" customHeight="1">
      <c r="A25" s="48" t="s">
        <v>56</v>
      </c>
      <c r="B25" s="50" t="s">
        <v>41</v>
      </c>
      <c r="C25" s="145" t="s">
        <v>83</v>
      </c>
      <c r="D25" s="145"/>
      <c r="E25" s="47"/>
      <c r="F25" s="47"/>
      <c r="G25" s="47"/>
      <c r="H25" s="47"/>
      <c r="I25" s="47"/>
      <c r="J25" s="47"/>
      <c r="K25" s="47"/>
      <c r="L25" s="47"/>
    </row>
    <row r="26" spans="2:4" ht="20.25" customHeight="1">
      <c r="B26" s="2" t="s">
        <v>84</v>
      </c>
      <c r="C26" s="145" t="s">
        <v>101</v>
      </c>
      <c r="D26" s="47"/>
    </row>
    <row r="27" spans="2:5" ht="20.25" customHeight="1">
      <c r="B27" s="146" t="s">
        <v>76</v>
      </c>
      <c r="C27" s="145" t="s">
        <v>217</v>
      </c>
      <c r="D27" s="145"/>
      <c r="E27" s="145"/>
    </row>
    <row r="28" spans="2:5" ht="22.5" customHeight="1">
      <c r="B28" s="156" t="s">
        <v>80</v>
      </c>
      <c r="C28" s="145" t="s">
        <v>102</v>
      </c>
      <c r="D28" s="145"/>
      <c r="E28" s="145"/>
    </row>
    <row r="29" spans="1:5" ht="27.75" customHeight="1">
      <c r="A29" s="153" t="s">
        <v>59</v>
      </c>
      <c r="B29" s="147" t="s">
        <v>215</v>
      </c>
      <c r="C29" s="145" t="s">
        <v>103</v>
      </c>
      <c r="D29" s="145"/>
      <c r="E29" s="145"/>
    </row>
    <row r="30" spans="1:5" ht="24" customHeight="1">
      <c r="A30" s="207" t="s">
        <v>60</v>
      </c>
      <c r="B30" s="155"/>
      <c r="C30" s="145"/>
      <c r="D30" s="145" t="s">
        <v>88</v>
      </c>
      <c r="E30" s="145"/>
    </row>
    <row r="31" spans="1:5" ht="15.75" customHeight="1">
      <c r="A31" s="207"/>
      <c r="B31" s="154" t="s">
        <v>100</v>
      </c>
      <c r="C31" s="145"/>
      <c r="D31" s="145" t="s">
        <v>86</v>
      </c>
      <c r="E31" s="145"/>
    </row>
    <row r="32" spans="2:5" ht="21" customHeight="1">
      <c r="B32" s="49" t="s">
        <v>82</v>
      </c>
      <c r="C32" s="156"/>
      <c r="D32" s="145" t="s">
        <v>85</v>
      </c>
      <c r="E32" s="174"/>
    </row>
    <row r="33" spans="2:5" ht="24" customHeight="1">
      <c r="B33" s="147" t="s">
        <v>71</v>
      </c>
      <c r="E33"/>
    </row>
    <row r="34" spans="2:11" ht="21" customHeight="1">
      <c r="B34" s="147" t="s">
        <v>77</v>
      </c>
      <c r="K34" s="158" t="s">
        <v>87</v>
      </c>
    </row>
    <row r="35" spans="2:13" ht="21" customHeight="1">
      <c r="B35" s="147" t="s">
        <v>70</v>
      </c>
      <c r="M35" s="47"/>
    </row>
    <row r="36" ht="25.5" customHeight="1">
      <c r="A36" s="153"/>
    </row>
    <row r="37" ht="14.25">
      <c r="B37" s="152"/>
    </row>
  </sheetData>
  <sheetProtection/>
  <mergeCells count="5">
    <mergeCell ref="A30:A31"/>
    <mergeCell ref="A1:B1"/>
    <mergeCell ref="A2:B2"/>
    <mergeCell ref="G8:H10"/>
    <mergeCell ref="D8:E10"/>
  </mergeCells>
  <printOptions horizontalCentered="1" verticalCentered="1"/>
  <pageMargins left="0" right="0" top="0" bottom="0" header="0.2755905511811024" footer="0.2755905511811024"/>
  <pageSetup horizontalDpi="600" verticalDpi="600" orientation="portrait" paperSize="9" scale="93" r:id="rId1"/>
  <headerFooter alignWithMargins="0">
    <oddFooter>&amp;C
</oddFooter>
  </headerFooter>
  <colBreaks count="1" manualBreakCount="1">
    <brk id="2" max="38" man="1"/>
  </colBreaks>
</worksheet>
</file>

<file path=xl/worksheets/sheet2.xml><?xml version="1.0" encoding="utf-8"?>
<worksheet xmlns="http://schemas.openxmlformats.org/spreadsheetml/2006/main" xmlns:r="http://schemas.openxmlformats.org/officeDocument/2006/relationships">
  <dimension ref="A1:AF38"/>
  <sheetViews>
    <sheetView view="pageBreakPreview" zoomScaleSheetLayoutView="100" zoomScalePageLayoutView="0" workbookViewId="0" topLeftCell="A16">
      <selection activeCell="L10" sqref="L10:N10"/>
    </sheetView>
  </sheetViews>
  <sheetFormatPr defaultColWidth="9.00390625" defaultRowHeight="24.75" customHeight="1"/>
  <cols>
    <col min="1" max="1" width="4.125" style="23" customWidth="1"/>
    <col min="2" max="2" width="20.625" style="23" customWidth="1"/>
    <col min="3" max="3" width="21.625" style="23" customWidth="1"/>
    <col min="4" max="4" width="6.125" style="23" customWidth="1"/>
    <col min="5" max="5" width="5.875" style="23" customWidth="1"/>
    <col min="6" max="6" width="3.625" style="23" customWidth="1"/>
    <col min="7" max="7" width="5.625" style="23" customWidth="1"/>
    <col min="8" max="8" width="4.125" style="23" customWidth="1"/>
    <col min="9" max="9" width="3.625" style="23" customWidth="1"/>
    <col min="10" max="10" width="5.625" style="23" customWidth="1"/>
    <col min="11" max="11" width="4.875" style="23" customWidth="1"/>
    <col min="12" max="12" width="3.625" style="23" customWidth="1"/>
    <col min="13" max="13" width="5.375" style="23" customWidth="1"/>
    <col min="14" max="14" width="4.50390625" style="23" customWidth="1"/>
    <col min="15" max="15" width="3.625" style="23" customWidth="1"/>
    <col min="16" max="16384" width="9.00390625" style="23" customWidth="1"/>
  </cols>
  <sheetData>
    <row r="1" spans="1:15" ht="58.5" customHeight="1">
      <c r="A1" s="267" t="s">
        <v>107</v>
      </c>
      <c r="B1" s="267"/>
      <c r="C1" s="267"/>
      <c r="D1" s="267"/>
      <c r="E1" s="267"/>
      <c r="F1" s="267"/>
      <c r="G1" s="267"/>
      <c r="H1" s="267"/>
      <c r="I1" s="267"/>
      <c r="J1" s="267"/>
      <c r="K1" s="267"/>
      <c r="L1" s="267"/>
      <c r="M1" s="267"/>
      <c r="N1" s="267"/>
      <c r="O1" s="267"/>
    </row>
    <row r="2" spans="1:15" ht="17.25" customHeight="1" thickBot="1">
      <c r="A2" s="24"/>
      <c r="B2" s="24"/>
      <c r="C2" s="25"/>
      <c r="D2" s="25"/>
      <c r="E2" s="25"/>
      <c r="F2" s="25"/>
      <c r="G2" s="268" t="s">
        <v>4</v>
      </c>
      <c r="H2" s="268"/>
      <c r="I2" s="268"/>
      <c r="J2" s="268"/>
      <c r="K2" s="268"/>
      <c r="L2" s="268"/>
      <c r="M2" s="268"/>
      <c r="N2" s="268"/>
      <c r="O2" s="268"/>
    </row>
    <row r="3" spans="1:17" ht="24.75" customHeight="1">
      <c r="A3" s="269" t="s">
        <v>5</v>
      </c>
      <c r="B3" s="270"/>
      <c r="C3" s="43" t="s">
        <v>48</v>
      </c>
      <c r="D3" s="275"/>
      <c r="E3" s="276"/>
      <c r="F3" s="276"/>
      <c r="G3" s="276"/>
      <c r="H3" s="276"/>
      <c r="I3" s="276"/>
      <c r="J3" s="276"/>
      <c r="K3" s="276"/>
      <c r="L3" s="276"/>
      <c r="M3" s="276"/>
      <c r="N3" s="276"/>
      <c r="O3" s="277"/>
      <c r="Q3" s="27"/>
    </row>
    <row r="4" spans="1:17" ht="15.75" customHeight="1">
      <c r="A4" s="271"/>
      <c r="B4" s="272"/>
      <c r="C4" s="278" t="s">
        <v>58</v>
      </c>
      <c r="D4" s="279"/>
      <c r="E4" s="280"/>
      <c r="F4" s="281"/>
      <c r="G4" s="285" t="s">
        <v>14</v>
      </c>
      <c r="H4" s="285"/>
      <c r="I4" s="285"/>
      <c r="J4" s="286"/>
      <c r="K4" s="128"/>
      <c r="L4" s="127"/>
      <c r="M4" s="127"/>
      <c r="N4" s="127"/>
      <c r="O4" s="139"/>
      <c r="Q4" s="27"/>
    </row>
    <row r="5" spans="1:15" ht="15.75" customHeight="1">
      <c r="A5" s="271"/>
      <c r="B5" s="272"/>
      <c r="C5" s="249"/>
      <c r="D5" s="282"/>
      <c r="E5" s="283"/>
      <c r="F5" s="284"/>
      <c r="G5" s="285" t="s">
        <v>57</v>
      </c>
      <c r="H5" s="285"/>
      <c r="I5" s="285"/>
      <c r="J5" s="286"/>
      <c r="K5" s="129"/>
      <c r="L5" s="27"/>
      <c r="M5" s="27"/>
      <c r="N5" s="27"/>
      <c r="O5" s="140"/>
    </row>
    <row r="6" spans="1:17" ht="15" customHeight="1">
      <c r="A6" s="271"/>
      <c r="B6" s="272"/>
      <c r="C6" s="281" t="s">
        <v>50</v>
      </c>
      <c r="D6" s="42" t="s">
        <v>51</v>
      </c>
      <c r="E6" s="124"/>
      <c r="F6" s="124"/>
      <c r="G6" s="124"/>
      <c r="H6" s="126" t="s">
        <v>49</v>
      </c>
      <c r="I6" s="287"/>
      <c r="J6" s="287"/>
      <c r="K6" s="287"/>
      <c r="L6" s="287"/>
      <c r="M6" s="287"/>
      <c r="N6" s="287"/>
      <c r="O6" s="125"/>
      <c r="Q6" s="27"/>
    </row>
    <row r="7" spans="1:32" ht="24.75" customHeight="1">
      <c r="A7" s="271"/>
      <c r="B7" s="272"/>
      <c r="C7" s="284"/>
      <c r="D7" s="251"/>
      <c r="E7" s="252"/>
      <c r="F7" s="252"/>
      <c r="G7" s="252"/>
      <c r="H7" s="252"/>
      <c r="I7" s="252"/>
      <c r="J7" s="252"/>
      <c r="K7" s="252"/>
      <c r="L7" s="252"/>
      <c r="M7" s="252"/>
      <c r="N7" s="252"/>
      <c r="O7" s="253"/>
      <c r="Q7" s="27"/>
      <c r="R7" s="27"/>
      <c r="S7" s="27"/>
      <c r="T7" s="27"/>
      <c r="U7" s="27"/>
      <c r="V7" s="27"/>
      <c r="W7" s="27"/>
      <c r="X7" s="27"/>
      <c r="Y7" s="27"/>
      <c r="Z7" s="27"/>
      <c r="AA7" s="27"/>
      <c r="AB7" s="27"/>
      <c r="AC7" s="27"/>
      <c r="AD7" s="27"/>
      <c r="AE7" s="27"/>
      <c r="AF7" s="27"/>
    </row>
    <row r="8" spans="1:32" ht="24.75" customHeight="1">
      <c r="A8" s="271"/>
      <c r="B8" s="272"/>
      <c r="C8" s="44" t="s">
        <v>6</v>
      </c>
      <c r="D8" s="73" t="s">
        <v>46</v>
      </c>
      <c r="E8" s="45"/>
      <c r="F8" s="36" t="s">
        <v>7</v>
      </c>
      <c r="G8" s="74" t="s">
        <v>44</v>
      </c>
      <c r="H8" s="46"/>
      <c r="I8" s="37" t="s">
        <v>7</v>
      </c>
      <c r="J8" s="73" t="s">
        <v>45</v>
      </c>
      <c r="K8" s="45"/>
      <c r="L8" s="38" t="s">
        <v>8</v>
      </c>
      <c r="M8" s="75" t="s">
        <v>47</v>
      </c>
      <c r="N8" s="45"/>
      <c r="O8" s="39" t="s">
        <v>8</v>
      </c>
      <c r="Q8" s="27"/>
      <c r="R8" s="27"/>
      <c r="S8" s="27"/>
      <c r="T8" s="27"/>
      <c r="U8" s="27"/>
      <c r="V8" s="27"/>
      <c r="W8" s="27"/>
      <c r="X8" s="27"/>
      <c r="Y8" s="27"/>
      <c r="Z8" s="27"/>
      <c r="AA8" s="27"/>
      <c r="AB8" s="27"/>
      <c r="AC8" s="27"/>
      <c r="AD8" s="27"/>
      <c r="AE8" s="27"/>
      <c r="AF8" s="27"/>
    </row>
    <row r="9" spans="1:32" ht="24.75" customHeight="1" thickBot="1">
      <c r="A9" s="271"/>
      <c r="B9" s="272"/>
      <c r="C9" s="83" t="s">
        <v>66</v>
      </c>
      <c r="D9" s="5" t="s">
        <v>52</v>
      </c>
      <c r="E9" s="76">
        <f>SUM(E8+H8)</f>
        <v>0</v>
      </c>
      <c r="F9" s="37" t="s">
        <v>7</v>
      </c>
      <c r="G9" s="254">
        <f>(E8+H8)*1500</f>
        <v>0</v>
      </c>
      <c r="H9" s="255"/>
      <c r="I9" s="37" t="s">
        <v>9</v>
      </c>
      <c r="J9" s="6" t="s">
        <v>53</v>
      </c>
      <c r="K9" s="76">
        <f>SUM(K8+N8)</f>
        <v>0</v>
      </c>
      <c r="L9" s="38" t="s">
        <v>8</v>
      </c>
      <c r="M9" s="256">
        <f>(K8+N8)*3000</f>
        <v>0</v>
      </c>
      <c r="N9" s="257"/>
      <c r="O9" s="40" t="s">
        <v>9</v>
      </c>
      <c r="Q9" s="84"/>
      <c r="R9" s="84"/>
      <c r="S9" s="84"/>
      <c r="T9" s="84"/>
      <c r="U9" s="84"/>
      <c r="V9" s="84"/>
      <c r="W9" s="84"/>
      <c r="X9" s="84"/>
      <c r="Y9" s="84"/>
      <c r="Z9" s="84"/>
      <c r="AA9" s="84"/>
      <c r="AB9" s="27"/>
      <c r="AC9" s="27"/>
      <c r="AD9" s="27"/>
      <c r="AE9" s="27"/>
      <c r="AF9" s="27"/>
    </row>
    <row r="10" spans="1:32" ht="24.75" customHeight="1" thickBot="1">
      <c r="A10" s="273"/>
      <c r="B10" s="274"/>
      <c r="C10" s="79" t="s">
        <v>65</v>
      </c>
      <c r="D10" s="78"/>
      <c r="E10" s="77"/>
      <c r="F10" s="77"/>
      <c r="G10" s="77"/>
      <c r="H10" s="77"/>
      <c r="I10" s="77"/>
      <c r="J10" s="77"/>
      <c r="K10" s="77"/>
      <c r="L10" s="258">
        <f>G9+M9</f>
        <v>0</v>
      </c>
      <c r="M10" s="258"/>
      <c r="N10" s="259"/>
      <c r="O10" s="41" t="s">
        <v>9</v>
      </c>
      <c r="Q10" s="27"/>
      <c r="R10" s="27"/>
      <c r="S10" s="27"/>
      <c r="T10" s="27"/>
      <c r="U10" s="27"/>
      <c r="V10" s="27"/>
      <c r="W10" s="27"/>
      <c r="X10" s="27"/>
      <c r="Y10" s="27"/>
      <c r="Z10" s="27"/>
      <c r="AA10" s="27"/>
      <c r="AB10" s="27"/>
      <c r="AC10" s="27"/>
      <c r="AD10" s="27"/>
      <c r="AE10" s="27"/>
      <c r="AF10" s="27"/>
    </row>
    <row r="11" spans="1:32" ht="27" customHeight="1" thickBot="1">
      <c r="A11" s="260" t="s">
        <v>54</v>
      </c>
      <c r="B11" s="260"/>
      <c r="C11" s="260"/>
      <c r="D11" s="260"/>
      <c r="E11" s="260"/>
      <c r="F11" s="260"/>
      <c r="G11" s="260"/>
      <c r="H11" s="260"/>
      <c r="I11" s="260"/>
      <c r="J11" s="260"/>
      <c r="K11" s="260"/>
      <c r="L11" s="260"/>
      <c r="M11" s="260"/>
      <c r="N11" s="260"/>
      <c r="O11" s="260"/>
      <c r="Q11" s="27"/>
      <c r="R11" s="27"/>
      <c r="S11" s="27"/>
      <c r="T11" s="27"/>
      <c r="U11" s="27"/>
      <c r="V11" s="27"/>
      <c r="W11" s="27"/>
      <c r="X11" s="27"/>
      <c r="Y11" s="27"/>
      <c r="Z11" s="27"/>
      <c r="AA11" s="27"/>
      <c r="AB11" s="27"/>
      <c r="AC11" s="27"/>
      <c r="AD11" s="27"/>
      <c r="AE11" s="27"/>
      <c r="AF11" s="27"/>
    </row>
    <row r="12" spans="1:32" ht="16.5" customHeight="1">
      <c r="A12" s="261"/>
      <c r="B12" s="263" t="s">
        <v>12</v>
      </c>
      <c r="C12" s="263" t="s">
        <v>16</v>
      </c>
      <c r="D12" s="265" t="s">
        <v>21</v>
      </c>
      <c r="E12" s="265"/>
      <c r="F12" s="265"/>
      <c r="G12" s="265"/>
      <c r="H12" s="266" t="s">
        <v>10</v>
      </c>
      <c r="I12" s="266"/>
      <c r="J12" s="244" t="s">
        <v>42</v>
      </c>
      <c r="K12" s="244"/>
      <c r="L12" s="244"/>
      <c r="M12" s="244"/>
      <c r="N12" s="244"/>
      <c r="O12" s="245"/>
      <c r="Q12" s="27"/>
      <c r="R12" s="27"/>
      <c r="S12" s="27"/>
      <c r="T12" s="27"/>
      <c r="U12" s="27"/>
      <c r="V12" s="27"/>
      <c r="W12" s="27"/>
      <c r="X12" s="27"/>
      <c r="Y12" s="27"/>
      <c r="Z12" s="27"/>
      <c r="AA12" s="27"/>
      <c r="AB12" s="27"/>
      <c r="AC12" s="27"/>
      <c r="AD12" s="27"/>
      <c r="AE12" s="27"/>
      <c r="AF12" s="27"/>
    </row>
    <row r="13" spans="1:19" ht="18" customHeight="1" thickBot="1">
      <c r="A13" s="262"/>
      <c r="B13" s="264"/>
      <c r="C13" s="264"/>
      <c r="D13" s="102" t="s">
        <v>23</v>
      </c>
      <c r="E13" s="103" t="s">
        <v>22</v>
      </c>
      <c r="F13" s="248" t="s">
        <v>31</v>
      </c>
      <c r="G13" s="248"/>
      <c r="H13" s="225"/>
      <c r="I13" s="225"/>
      <c r="J13" s="246"/>
      <c r="K13" s="246"/>
      <c r="L13" s="246"/>
      <c r="M13" s="246"/>
      <c r="N13" s="246"/>
      <c r="O13" s="247"/>
      <c r="R13" s="27"/>
      <c r="S13" s="27"/>
    </row>
    <row r="14" spans="1:19" ht="32.25" customHeight="1">
      <c r="A14" s="99">
        <v>1</v>
      </c>
      <c r="B14" s="100"/>
      <c r="C14" s="101"/>
      <c r="D14" s="54"/>
      <c r="E14" s="54"/>
      <c r="F14" s="104"/>
      <c r="G14" s="105"/>
      <c r="H14" s="221" t="s">
        <v>11</v>
      </c>
      <c r="I14" s="221"/>
      <c r="J14" s="249"/>
      <c r="K14" s="249"/>
      <c r="L14" s="249"/>
      <c r="M14" s="249"/>
      <c r="N14" s="249"/>
      <c r="O14" s="250"/>
      <c r="R14" s="223"/>
      <c r="S14" s="223"/>
    </row>
    <row r="15" spans="1:19" ht="32.25" customHeight="1">
      <c r="A15" s="26">
        <v>2</v>
      </c>
      <c r="B15" s="51"/>
      <c r="C15" s="94"/>
      <c r="D15" s="52"/>
      <c r="E15" s="52"/>
      <c r="F15" s="227"/>
      <c r="G15" s="228"/>
      <c r="H15" s="221" t="s">
        <v>11</v>
      </c>
      <c r="I15" s="221"/>
      <c r="J15" s="242"/>
      <c r="K15" s="242"/>
      <c r="L15" s="242"/>
      <c r="M15" s="242"/>
      <c r="N15" s="242"/>
      <c r="O15" s="243"/>
      <c r="R15" s="223"/>
      <c r="S15" s="223"/>
    </row>
    <row r="16" spans="1:19" ht="32.25" customHeight="1">
      <c r="A16" s="26">
        <v>3</v>
      </c>
      <c r="B16" s="51"/>
      <c r="C16" s="94"/>
      <c r="D16" s="28"/>
      <c r="E16" s="52"/>
      <c r="F16" s="87"/>
      <c r="G16" s="88"/>
      <c r="H16" s="221" t="s">
        <v>11</v>
      </c>
      <c r="I16" s="221"/>
      <c r="J16" s="230"/>
      <c r="K16" s="230"/>
      <c r="L16" s="230"/>
      <c r="M16" s="230"/>
      <c r="N16" s="230"/>
      <c r="O16" s="231"/>
      <c r="R16" s="223"/>
      <c r="S16" s="223"/>
    </row>
    <row r="17" spans="1:19" ht="32.25" customHeight="1">
      <c r="A17" s="26">
        <v>4</v>
      </c>
      <c r="B17" s="51"/>
      <c r="C17" s="94"/>
      <c r="D17" s="28"/>
      <c r="E17" s="52"/>
      <c r="F17" s="87"/>
      <c r="G17" s="88"/>
      <c r="H17" s="221" t="s">
        <v>11</v>
      </c>
      <c r="I17" s="221"/>
      <c r="J17" s="230"/>
      <c r="K17" s="230"/>
      <c r="L17" s="230"/>
      <c r="M17" s="230"/>
      <c r="N17" s="230"/>
      <c r="O17" s="231"/>
      <c r="R17" s="223"/>
      <c r="S17" s="223"/>
    </row>
    <row r="18" spans="1:19" ht="32.25" customHeight="1">
      <c r="A18" s="26">
        <v>5</v>
      </c>
      <c r="B18" s="51"/>
      <c r="C18" s="94"/>
      <c r="D18" s="28"/>
      <c r="E18" s="52"/>
      <c r="F18" s="87"/>
      <c r="G18" s="88"/>
      <c r="H18" s="221" t="s">
        <v>11</v>
      </c>
      <c r="I18" s="221"/>
      <c r="J18" s="230"/>
      <c r="K18" s="230"/>
      <c r="L18" s="230"/>
      <c r="M18" s="230"/>
      <c r="N18" s="230"/>
      <c r="O18" s="231"/>
      <c r="R18" s="223"/>
      <c r="S18" s="223"/>
    </row>
    <row r="19" spans="1:19" ht="32.25" customHeight="1">
      <c r="A19" s="26">
        <v>6</v>
      </c>
      <c r="B19" s="95"/>
      <c r="C19" s="96"/>
      <c r="D19" s="28"/>
      <c r="E19" s="52"/>
      <c r="F19" s="87"/>
      <c r="G19" s="88"/>
      <c r="H19" s="221" t="s">
        <v>11</v>
      </c>
      <c r="I19" s="221"/>
      <c r="J19" s="242"/>
      <c r="K19" s="242"/>
      <c r="L19" s="242"/>
      <c r="M19" s="242"/>
      <c r="N19" s="242"/>
      <c r="O19" s="243"/>
      <c r="R19" s="223"/>
      <c r="S19" s="223"/>
    </row>
    <row r="20" spans="1:19" ht="32.25" customHeight="1">
      <c r="A20" s="26">
        <v>7</v>
      </c>
      <c r="B20" s="95"/>
      <c r="C20" s="96"/>
      <c r="D20" s="28"/>
      <c r="E20" s="52"/>
      <c r="F20" s="87"/>
      <c r="G20" s="88"/>
      <c r="H20" s="221" t="s">
        <v>11</v>
      </c>
      <c r="I20" s="221"/>
      <c r="J20" s="229"/>
      <c r="K20" s="230"/>
      <c r="L20" s="230"/>
      <c r="M20" s="230"/>
      <c r="N20" s="230"/>
      <c r="O20" s="231"/>
      <c r="R20" s="223"/>
      <c r="S20" s="223"/>
    </row>
    <row r="21" spans="1:19" ht="32.25" customHeight="1">
      <c r="A21" s="26">
        <v>8</v>
      </c>
      <c r="B21" s="95"/>
      <c r="C21" s="96"/>
      <c r="D21" s="28"/>
      <c r="E21" s="52"/>
      <c r="F21" s="227"/>
      <c r="G21" s="228"/>
      <c r="H21" s="221" t="s">
        <v>11</v>
      </c>
      <c r="I21" s="221"/>
      <c r="J21" s="229"/>
      <c r="K21" s="230"/>
      <c r="L21" s="230"/>
      <c r="M21" s="230"/>
      <c r="N21" s="230"/>
      <c r="O21" s="231"/>
      <c r="R21" s="223"/>
      <c r="S21" s="223"/>
    </row>
    <row r="22" spans="1:19" ht="32.25" customHeight="1">
      <c r="A22" s="26">
        <v>9</v>
      </c>
      <c r="B22" s="95"/>
      <c r="C22" s="96"/>
      <c r="D22" s="28"/>
      <c r="E22" s="52"/>
      <c r="F22" s="227"/>
      <c r="G22" s="228"/>
      <c r="H22" s="221" t="s">
        <v>11</v>
      </c>
      <c r="I22" s="221"/>
      <c r="J22" s="229"/>
      <c r="K22" s="230"/>
      <c r="L22" s="230"/>
      <c r="M22" s="230"/>
      <c r="N22" s="230"/>
      <c r="O22" s="231"/>
      <c r="R22" s="223"/>
      <c r="S22" s="223"/>
    </row>
    <row r="23" spans="1:19" ht="32.25" customHeight="1">
      <c r="A23" s="26">
        <v>10</v>
      </c>
      <c r="B23" s="95"/>
      <c r="C23" s="96"/>
      <c r="D23" s="28"/>
      <c r="E23" s="28"/>
      <c r="F23" s="227"/>
      <c r="G23" s="228"/>
      <c r="H23" s="221" t="s">
        <v>11</v>
      </c>
      <c r="I23" s="221"/>
      <c r="J23" s="229"/>
      <c r="K23" s="230"/>
      <c r="L23" s="230"/>
      <c r="M23" s="230"/>
      <c r="N23" s="230"/>
      <c r="O23" s="231"/>
      <c r="R23" s="223"/>
      <c r="S23" s="223"/>
    </row>
    <row r="24" spans="1:19" ht="32.25" customHeight="1">
      <c r="A24" s="26">
        <v>11</v>
      </c>
      <c r="B24" s="95"/>
      <c r="C24" s="96"/>
      <c r="D24" s="28"/>
      <c r="E24" s="28"/>
      <c r="F24" s="227"/>
      <c r="G24" s="228"/>
      <c r="H24" s="221" t="s">
        <v>11</v>
      </c>
      <c r="I24" s="221"/>
      <c r="J24" s="229"/>
      <c r="K24" s="230"/>
      <c r="L24" s="230"/>
      <c r="M24" s="230"/>
      <c r="N24" s="230"/>
      <c r="O24" s="231"/>
      <c r="R24" s="223"/>
      <c r="S24" s="223"/>
    </row>
    <row r="25" spans="1:19" ht="32.25" customHeight="1">
      <c r="A25" s="26">
        <v>12</v>
      </c>
      <c r="B25" s="95"/>
      <c r="C25" s="96"/>
      <c r="D25" s="28"/>
      <c r="E25" s="28"/>
      <c r="F25" s="227"/>
      <c r="G25" s="228"/>
      <c r="H25" s="221" t="s">
        <v>11</v>
      </c>
      <c r="I25" s="221"/>
      <c r="J25" s="229"/>
      <c r="K25" s="230"/>
      <c r="L25" s="230"/>
      <c r="M25" s="230"/>
      <c r="N25" s="230"/>
      <c r="O25" s="231"/>
      <c r="R25" s="223"/>
      <c r="S25" s="223"/>
    </row>
    <row r="26" spans="1:19" ht="32.25" customHeight="1">
      <c r="A26" s="26">
        <v>13</v>
      </c>
      <c r="B26" s="95"/>
      <c r="C26" s="96"/>
      <c r="D26" s="52"/>
      <c r="E26" s="28"/>
      <c r="F26" s="227"/>
      <c r="G26" s="228"/>
      <c r="H26" s="221" t="s">
        <v>11</v>
      </c>
      <c r="I26" s="221"/>
      <c r="J26" s="229"/>
      <c r="K26" s="230"/>
      <c r="L26" s="230"/>
      <c r="M26" s="230"/>
      <c r="N26" s="230"/>
      <c r="O26" s="231"/>
      <c r="R26" s="223"/>
      <c r="S26" s="223"/>
    </row>
    <row r="27" spans="1:19" ht="32.25" customHeight="1">
      <c r="A27" s="26">
        <v>14</v>
      </c>
      <c r="B27" s="95"/>
      <c r="C27" s="96"/>
      <c r="D27" s="52"/>
      <c r="E27" s="28"/>
      <c r="F27" s="227"/>
      <c r="G27" s="228"/>
      <c r="H27" s="221" t="s">
        <v>11</v>
      </c>
      <c r="I27" s="221"/>
      <c r="J27" s="229"/>
      <c r="K27" s="230"/>
      <c r="L27" s="230"/>
      <c r="M27" s="230"/>
      <c r="N27" s="230"/>
      <c r="O27" s="231"/>
      <c r="R27" s="223"/>
      <c r="S27" s="223"/>
    </row>
    <row r="28" spans="1:19" ht="32.25" customHeight="1">
      <c r="A28" s="26">
        <v>15</v>
      </c>
      <c r="B28" s="106"/>
      <c r="C28" s="107"/>
      <c r="D28" s="108"/>
      <c r="E28" s="109"/>
      <c r="F28" s="236"/>
      <c r="G28" s="237"/>
      <c r="H28" s="221" t="s">
        <v>11</v>
      </c>
      <c r="I28" s="221"/>
      <c r="J28" s="238"/>
      <c r="K28" s="238"/>
      <c r="L28" s="238"/>
      <c r="M28" s="238"/>
      <c r="N28" s="238"/>
      <c r="O28" s="239"/>
      <c r="R28" s="223"/>
      <c r="S28" s="223"/>
    </row>
    <row r="29" spans="1:19" ht="32.25" customHeight="1">
      <c r="A29" s="26">
        <v>16</v>
      </c>
      <c r="B29" s="106"/>
      <c r="C29" s="107"/>
      <c r="D29" s="108"/>
      <c r="E29" s="109"/>
      <c r="F29" s="236"/>
      <c r="G29" s="237"/>
      <c r="H29" s="221" t="s">
        <v>11</v>
      </c>
      <c r="I29" s="221"/>
      <c r="J29" s="240"/>
      <c r="K29" s="240"/>
      <c r="L29" s="240"/>
      <c r="M29" s="240"/>
      <c r="N29" s="240"/>
      <c r="O29" s="241"/>
      <c r="R29" s="223"/>
      <c r="S29" s="223"/>
    </row>
    <row r="30" spans="1:19" ht="32.25" customHeight="1">
      <c r="A30" s="26">
        <v>17</v>
      </c>
      <c r="B30" s="95"/>
      <c r="C30" s="96"/>
      <c r="D30" s="52"/>
      <c r="E30" s="28"/>
      <c r="F30" s="227"/>
      <c r="G30" s="228"/>
      <c r="H30" s="221" t="s">
        <v>11</v>
      </c>
      <c r="I30" s="221"/>
      <c r="J30" s="229"/>
      <c r="K30" s="230"/>
      <c r="L30" s="230"/>
      <c r="M30" s="230"/>
      <c r="N30" s="230"/>
      <c r="O30" s="231"/>
      <c r="R30" s="223"/>
      <c r="S30" s="223"/>
    </row>
    <row r="31" spans="1:19" ht="32.25" customHeight="1">
      <c r="A31" s="26">
        <v>18</v>
      </c>
      <c r="B31" s="95"/>
      <c r="C31" s="96"/>
      <c r="D31" s="28"/>
      <c r="E31" s="52"/>
      <c r="F31" s="227"/>
      <c r="G31" s="228"/>
      <c r="H31" s="221" t="s">
        <v>11</v>
      </c>
      <c r="I31" s="221"/>
      <c r="J31" s="229"/>
      <c r="K31" s="230"/>
      <c r="L31" s="230"/>
      <c r="M31" s="230"/>
      <c r="N31" s="230"/>
      <c r="O31" s="231"/>
      <c r="R31" s="223"/>
      <c r="S31" s="223"/>
    </row>
    <row r="32" spans="1:19" ht="32.25" customHeight="1">
      <c r="A32" s="26">
        <v>19</v>
      </c>
      <c r="B32" s="95"/>
      <c r="C32" s="96"/>
      <c r="D32" s="86"/>
      <c r="E32" s="52"/>
      <c r="F32" s="227"/>
      <c r="G32" s="228"/>
      <c r="H32" s="221" t="s">
        <v>11</v>
      </c>
      <c r="I32" s="221"/>
      <c r="J32" s="229"/>
      <c r="K32" s="230"/>
      <c r="L32" s="230"/>
      <c r="M32" s="230"/>
      <c r="N32" s="230"/>
      <c r="O32" s="231"/>
      <c r="R32" s="223"/>
      <c r="S32" s="223"/>
    </row>
    <row r="33" spans="1:19" ht="32.25" customHeight="1" thickBot="1">
      <c r="A33" s="130">
        <v>20</v>
      </c>
      <c r="B33" s="97"/>
      <c r="C33" s="98"/>
      <c r="D33" s="29"/>
      <c r="E33" s="131"/>
      <c r="F33" s="232"/>
      <c r="G33" s="233"/>
      <c r="H33" s="225" t="s">
        <v>11</v>
      </c>
      <c r="I33" s="225"/>
      <c r="J33" s="234"/>
      <c r="K33" s="234"/>
      <c r="L33" s="234"/>
      <c r="M33" s="234"/>
      <c r="N33" s="234"/>
      <c r="O33" s="235"/>
      <c r="R33" s="223"/>
      <c r="S33" s="223"/>
    </row>
    <row r="34" spans="1:19" ht="18" customHeight="1">
      <c r="A34" s="133"/>
      <c r="B34" s="134"/>
      <c r="C34" s="135"/>
      <c r="D34" s="27"/>
      <c r="E34" s="136"/>
      <c r="F34" s="222"/>
      <c r="G34" s="226"/>
      <c r="H34" s="223"/>
      <c r="I34" s="223"/>
      <c r="J34" s="224"/>
      <c r="K34" s="224"/>
      <c r="L34" s="224"/>
      <c r="M34" s="224"/>
      <c r="N34" s="224"/>
      <c r="O34" s="224"/>
      <c r="R34" s="223"/>
      <c r="S34" s="223"/>
    </row>
    <row r="35" spans="1:19" ht="32.25" customHeight="1">
      <c r="A35" s="133"/>
      <c r="B35" s="137"/>
      <c r="C35" s="138"/>
      <c r="D35" s="27"/>
      <c r="E35" s="27"/>
      <c r="F35" s="222"/>
      <c r="G35" s="222"/>
      <c r="H35" s="223"/>
      <c r="I35" s="223"/>
      <c r="J35" s="224"/>
      <c r="K35" s="224"/>
      <c r="L35" s="224"/>
      <c r="M35" s="224"/>
      <c r="N35" s="224"/>
      <c r="O35" s="224"/>
      <c r="R35" s="27"/>
      <c r="S35" s="27"/>
    </row>
    <row r="36" spans="1:19" ht="32.25" customHeight="1">
      <c r="A36" s="133"/>
      <c r="B36" s="137"/>
      <c r="C36" s="138"/>
      <c r="D36" s="27"/>
      <c r="E36" s="27"/>
      <c r="F36" s="222"/>
      <c r="G36" s="222"/>
      <c r="H36" s="223"/>
      <c r="I36" s="223"/>
      <c r="J36" s="224"/>
      <c r="K36" s="224"/>
      <c r="L36" s="224"/>
      <c r="M36" s="224"/>
      <c r="N36" s="224"/>
      <c r="O36" s="224"/>
      <c r="R36" s="27"/>
      <c r="S36" s="27"/>
    </row>
    <row r="37" spans="1:19" ht="32.25" customHeight="1">
      <c r="A37" s="133"/>
      <c r="B37" s="137"/>
      <c r="C37" s="138"/>
      <c r="D37" s="27"/>
      <c r="E37" s="27"/>
      <c r="F37" s="222"/>
      <c r="G37" s="222"/>
      <c r="H37" s="223"/>
      <c r="I37" s="223"/>
      <c r="J37" s="224"/>
      <c r="K37" s="224"/>
      <c r="L37" s="224"/>
      <c r="M37" s="224"/>
      <c r="N37" s="224"/>
      <c r="O37" s="224"/>
      <c r="R37" s="27"/>
      <c r="S37" s="27"/>
    </row>
    <row r="38" spans="1:15" ht="32.25" customHeight="1">
      <c r="A38" s="133"/>
      <c r="B38" s="137"/>
      <c r="C38" s="138"/>
      <c r="D38" s="27"/>
      <c r="E38" s="27"/>
      <c r="F38" s="222"/>
      <c r="G38" s="222"/>
      <c r="H38" s="223"/>
      <c r="I38" s="223"/>
      <c r="J38" s="224"/>
      <c r="K38" s="224"/>
      <c r="L38" s="224"/>
      <c r="M38" s="224"/>
      <c r="N38" s="224"/>
      <c r="O38" s="224"/>
    </row>
    <row r="39" ht="32.25" customHeight="1"/>
    <row r="40" ht="32.25" customHeight="1"/>
    <row r="41" ht="32.25" customHeight="1"/>
    <row r="42" ht="32.25" customHeight="1"/>
    <row r="43" ht="32.25" customHeight="1"/>
    <row r="44" ht="32.25" customHeight="1"/>
    <row r="45" ht="32.25" customHeight="1"/>
    <row r="46" ht="32.25" customHeight="1"/>
    <row r="47" ht="32.25" customHeight="1"/>
    <row r="48" ht="32.25" customHeight="1"/>
    <row r="49" ht="32.25" customHeight="1"/>
    <row r="50" ht="32.25" customHeight="1"/>
    <row r="51" ht="32.25" customHeight="1"/>
    <row r="52" ht="32.25" customHeight="1"/>
    <row r="53" ht="32.25" customHeight="1"/>
    <row r="54" ht="32.25" customHeight="1"/>
    <row r="55" ht="32.25" customHeight="1"/>
    <row r="56" ht="32.25" customHeight="1"/>
    <row r="57" ht="32.25" customHeight="1"/>
    <row r="58" ht="32.25" customHeight="1"/>
    <row r="59" ht="32.25" customHeight="1"/>
  </sheetData>
  <sheetProtection/>
  <mergeCells count="112">
    <mergeCell ref="A1:O1"/>
    <mergeCell ref="G2:O2"/>
    <mergeCell ref="A3:B10"/>
    <mergeCell ref="D3:O3"/>
    <mergeCell ref="C4:C5"/>
    <mergeCell ref="D4:F5"/>
    <mergeCell ref="G4:J4"/>
    <mergeCell ref="G5:J5"/>
    <mergeCell ref="C6:C7"/>
    <mergeCell ref="I6:N6"/>
    <mergeCell ref="D7:O7"/>
    <mergeCell ref="G9:H9"/>
    <mergeCell ref="M9:N9"/>
    <mergeCell ref="L10:N10"/>
    <mergeCell ref="A11:O11"/>
    <mergeCell ref="A12:A13"/>
    <mergeCell ref="B12:B13"/>
    <mergeCell ref="C12:C13"/>
    <mergeCell ref="D12:G12"/>
    <mergeCell ref="H12:I13"/>
    <mergeCell ref="J12:O13"/>
    <mergeCell ref="F13:G13"/>
    <mergeCell ref="R14:S14"/>
    <mergeCell ref="J14:O14"/>
    <mergeCell ref="F15:G15"/>
    <mergeCell ref="R15:S15"/>
    <mergeCell ref="J15:O15"/>
    <mergeCell ref="H14:I14"/>
    <mergeCell ref="H15:I15"/>
    <mergeCell ref="R16:S16"/>
    <mergeCell ref="J16:O16"/>
    <mergeCell ref="R17:S17"/>
    <mergeCell ref="J17:O17"/>
    <mergeCell ref="R18:S18"/>
    <mergeCell ref="J18:O18"/>
    <mergeCell ref="R19:S19"/>
    <mergeCell ref="J19:O19"/>
    <mergeCell ref="R20:S20"/>
    <mergeCell ref="J20:O20"/>
    <mergeCell ref="F21:G21"/>
    <mergeCell ref="R21:S21"/>
    <mergeCell ref="J21:O21"/>
    <mergeCell ref="H20:I20"/>
    <mergeCell ref="H21:I21"/>
    <mergeCell ref="F22:G22"/>
    <mergeCell ref="R22:S22"/>
    <mergeCell ref="J22:O22"/>
    <mergeCell ref="F23:G23"/>
    <mergeCell ref="R23:S23"/>
    <mergeCell ref="J23:O23"/>
    <mergeCell ref="H22:I22"/>
    <mergeCell ref="H23:I23"/>
    <mergeCell ref="F24:G24"/>
    <mergeCell ref="R24:S24"/>
    <mergeCell ref="J24:O24"/>
    <mergeCell ref="F25:G25"/>
    <mergeCell ref="R25:S25"/>
    <mergeCell ref="J25:O25"/>
    <mergeCell ref="H24:I24"/>
    <mergeCell ref="H25:I25"/>
    <mergeCell ref="F26:G26"/>
    <mergeCell ref="R26:S26"/>
    <mergeCell ref="J26:O26"/>
    <mergeCell ref="F27:G27"/>
    <mergeCell ref="R27:S27"/>
    <mergeCell ref="J27:O27"/>
    <mergeCell ref="H26:I26"/>
    <mergeCell ref="H27:I27"/>
    <mergeCell ref="F28:G28"/>
    <mergeCell ref="H28:I28"/>
    <mergeCell ref="J28:O28"/>
    <mergeCell ref="F29:G29"/>
    <mergeCell ref="H29:I29"/>
    <mergeCell ref="J29:O29"/>
    <mergeCell ref="R28:S28"/>
    <mergeCell ref="J32:O32"/>
    <mergeCell ref="F33:G33"/>
    <mergeCell ref="R29:S29"/>
    <mergeCell ref="J33:O33"/>
    <mergeCell ref="F30:G30"/>
    <mergeCell ref="H30:I30"/>
    <mergeCell ref="J30:O30"/>
    <mergeCell ref="F31:G31"/>
    <mergeCell ref="H31:I31"/>
    <mergeCell ref="R30:S30"/>
    <mergeCell ref="J34:O34"/>
    <mergeCell ref="F35:G35"/>
    <mergeCell ref="R31:S31"/>
    <mergeCell ref="J35:O35"/>
    <mergeCell ref="F32:G32"/>
    <mergeCell ref="J31:O31"/>
    <mergeCell ref="H35:I35"/>
    <mergeCell ref="H36:I36"/>
    <mergeCell ref="H37:I37"/>
    <mergeCell ref="H38:I38"/>
    <mergeCell ref="F36:G36"/>
    <mergeCell ref="R32:S32"/>
    <mergeCell ref="J36:O36"/>
    <mergeCell ref="F37:G37"/>
    <mergeCell ref="R33:S33"/>
    <mergeCell ref="J37:O37"/>
    <mergeCell ref="F34:G34"/>
    <mergeCell ref="H16:I16"/>
    <mergeCell ref="H17:I17"/>
    <mergeCell ref="H18:I18"/>
    <mergeCell ref="H19:I19"/>
    <mergeCell ref="F38:G38"/>
    <mergeCell ref="R34:S34"/>
    <mergeCell ref="J38:O38"/>
    <mergeCell ref="H32:I32"/>
    <mergeCell ref="H33:I33"/>
    <mergeCell ref="H34:I34"/>
  </mergeCells>
  <printOptions horizontalCentered="1" verticalCentered="1"/>
  <pageMargins left="0" right="0" top="0" bottom="0" header="0.2" footer="0.2"/>
  <pageSetup horizontalDpi="300" verticalDpi="3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V36"/>
  <sheetViews>
    <sheetView view="pageBreakPreview" zoomScaleSheetLayoutView="100" zoomScalePageLayoutView="0" workbookViewId="0" topLeftCell="A1">
      <selection activeCell="A2" sqref="A2"/>
    </sheetView>
  </sheetViews>
  <sheetFormatPr defaultColWidth="9.00390625" defaultRowHeight="24.75" customHeight="1"/>
  <cols>
    <col min="1" max="1" width="5.125" style="3" customWidth="1"/>
    <col min="2" max="2" width="23.875" style="3" customWidth="1"/>
    <col min="3" max="3" width="23.625" style="3" customWidth="1"/>
    <col min="4" max="6" width="7.125" style="3" customWidth="1"/>
    <col min="7" max="7" width="9.50390625" style="3" customWidth="1"/>
    <col min="8" max="8" width="18.875" style="3" customWidth="1"/>
    <col min="9" max="9" width="18.375" style="3" customWidth="1"/>
    <col min="10" max="10" width="9.00390625" style="3" customWidth="1"/>
    <col min="11" max="11" width="0" style="3" hidden="1" customWidth="1"/>
    <col min="12" max="13" width="25.625" style="3" hidden="1" customWidth="1"/>
    <col min="14" max="14" width="0" style="3" hidden="1" customWidth="1"/>
    <col min="15" max="15" width="20.625" style="3" hidden="1" customWidth="1"/>
    <col min="16" max="17" width="25.625" style="3" hidden="1" customWidth="1"/>
    <col min="18" max="18" width="0" style="3" hidden="1" customWidth="1"/>
    <col min="19" max="19" width="20.625" style="3" hidden="1" customWidth="1"/>
    <col min="20" max="21" width="0" style="3" hidden="1" customWidth="1"/>
    <col min="22" max="16384" width="9.00390625" style="3" customWidth="1"/>
  </cols>
  <sheetData>
    <row r="1" spans="1:15" ht="58.5" customHeight="1" thickBot="1">
      <c r="A1" s="302" t="s">
        <v>108</v>
      </c>
      <c r="B1" s="302"/>
      <c r="C1" s="302"/>
      <c r="D1" s="302"/>
      <c r="E1" s="302"/>
      <c r="F1" s="302"/>
      <c r="G1" s="302"/>
      <c r="H1" s="302"/>
      <c r="I1" s="12"/>
      <c r="J1" s="12"/>
      <c r="K1" s="12"/>
      <c r="L1" s="12"/>
      <c r="M1" s="12"/>
      <c r="N1" s="12"/>
      <c r="O1" s="12"/>
    </row>
    <row r="2" spans="1:22" ht="58.5" customHeight="1">
      <c r="A2" s="161" t="s">
        <v>48</v>
      </c>
      <c r="B2" s="159"/>
      <c r="C2" s="159" t="e">
        <f>'S申込用紙 '!D3:O3</f>
        <v>#VALUE!</v>
      </c>
      <c r="D2" s="160"/>
      <c r="E2" s="160"/>
      <c r="F2" s="160"/>
      <c r="G2" s="160"/>
      <c r="H2" s="164"/>
      <c r="I2" s="162"/>
      <c r="J2" s="162"/>
      <c r="K2" s="162"/>
      <c r="L2" s="162"/>
      <c r="M2" s="162"/>
      <c r="N2" s="163"/>
      <c r="O2" s="163"/>
      <c r="P2" s="4"/>
      <c r="Q2" s="4"/>
      <c r="R2" s="4"/>
      <c r="S2" s="4"/>
      <c r="T2" s="4"/>
      <c r="U2" s="4"/>
      <c r="V2" s="4"/>
    </row>
    <row r="3" spans="1:9" ht="26.25" customHeight="1" thickBot="1">
      <c r="A3" s="303" t="s">
        <v>15</v>
      </c>
      <c r="B3" s="303"/>
      <c r="C3" s="303"/>
      <c r="D3" s="303"/>
      <c r="E3" s="303"/>
      <c r="F3" s="303"/>
      <c r="G3" s="303"/>
      <c r="H3" s="303"/>
      <c r="I3" s="7"/>
    </row>
    <row r="4" spans="1:9" ht="19.5" customHeight="1" thickBot="1">
      <c r="A4" s="297"/>
      <c r="B4" s="309" t="s">
        <v>12</v>
      </c>
      <c r="C4" s="307" t="s">
        <v>16</v>
      </c>
      <c r="D4" s="299" t="s">
        <v>17</v>
      </c>
      <c r="E4" s="300"/>
      <c r="F4" s="301"/>
      <c r="G4" s="296" t="s">
        <v>10</v>
      </c>
      <c r="H4" s="305" t="s">
        <v>18</v>
      </c>
      <c r="I4" s="7"/>
    </row>
    <row r="5" spans="1:20" ht="21.75" customHeight="1" thickBot="1">
      <c r="A5" s="298"/>
      <c r="B5" s="310"/>
      <c r="C5" s="308"/>
      <c r="D5" s="29" t="s">
        <v>23</v>
      </c>
      <c r="E5" s="64" t="s">
        <v>22</v>
      </c>
      <c r="F5" s="56" t="s">
        <v>25</v>
      </c>
      <c r="G5" s="295"/>
      <c r="H5" s="306"/>
      <c r="K5" s="8"/>
      <c r="L5" s="8"/>
      <c r="M5" s="8"/>
      <c r="N5" s="9"/>
      <c r="O5" s="13" t="s">
        <v>14</v>
      </c>
      <c r="P5" s="14" t="s">
        <v>12</v>
      </c>
      <c r="Q5" s="14" t="s">
        <v>13</v>
      </c>
      <c r="R5" s="15" t="s">
        <v>19</v>
      </c>
      <c r="S5" s="13" t="s">
        <v>14</v>
      </c>
      <c r="T5" s="3" t="s">
        <v>20</v>
      </c>
    </row>
    <row r="6" spans="1:20" ht="30.75" customHeight="1">
      <c r="A6" s="304">
        <v>1</v>
      </c>
      <c r="B6" s="93"/>
      <c r="C6" s="110"/>
      <c r="D6" s="61"/>
      <c r="E6" s="20"/>
      <c r="F6" s="55"/>
      <c r="G6" s="294" t="s">
        <v>11</v>
      </c>
      <c r="H6" s="33"/>
      <c r="I6" s="10"/>
      <c r="K6" s="16">
        <v>1</v>
      </c>
      <c r="L6" s="16" t="e">
        <f>VLOOKUP((2*$K6-1),$B$6:$H$36,#REF!,0)</f>
        <v>#REF!</v>
      </c>
      <c r="M6" s="16" t="e">
        <f>VLOOKUP((2*$K6-1),$B$6:$H$36,#REF!,0)</f>
        <v>#REF!</v>
      </c>
      <c r="N6" s="16" t="e">
        <f>VLOOKUP((2*$K6-1),$B$6:$H$36,#REF!,0)</f>
        <v>#REF!</v>
      </c>
      <c r="O6" s="16" t="e">
        <f>VLOOKUP((2*$K6-1),$B$6:$H$36,#REF!,0)</f>
        <v>#REF!</v>
      </c>
      <c r="P6" s="16" t="e">
        <f>VLOOKUP((2*$K6),$B$6:$H$36,#REF!,0)</f>
        <v>#REF!</v>
      </c>
      <c r="Q6" s="16" t="e">
        <f>VLOOKUP((2*$K6),$B$6:$H$36,#REF!,0)</f>
        <v>#REF!</v>
      </c>
      <c r="R6" s="16" t="e">
        <f>VLOOKUP((2*$K6),$B$6:$H$36,#REF!,0)</f>
        <v>#REF!</v>
      </c>
      <c r="S6" s="16" t="e">
        <f>VLOOKUP((2*$K6),$B$6:$H$36,#REF!,0)</f>
        <v>#REF!</v>
      </c>
      <c r="T6" s="17" t="e">
        <f aca="true" t="shared" si="0" ref="T6:T25">L6&amp;"
"&amp;P6</f>
        <v>#REF!</v>
      </c>
    </row>
    <row r="7" spans="1:20" ht="30.75" customHeight="1" thickBot="1">
      <c r="A7" s="291"/>
      <c r="B7" s="111"/>
      <c r="C7" s="89"/>
      <c r="D7" s="54"/>
      <c r="E7" s="66"/>
      <c r="F7" s="31"/>
      <c r="G7" s="295"/>
      <c r="H7" s="34"/>
      <c r="I7" s="10" t="s">
        <v>24</v>
      </c>
      <c r="K7" s="16">
        <v>2</v>
      </c>
      <c r="L7" s="16" t="e">
        <f>VLOOKUP((2*$K7-1),$B$6:$H$36,#REF!,0)</f>
        <v>#REF!</v>
      </c>
      <c r="M7" s="16" t="e">
        <f>VLOOKUP((2*$K7-1),$B$6:$H$36,#REF!,0)</f>
        <v>#REF!</v>
      </c>
      <c r="N7" s="16" t="e">
        <f>VLOOKUP((2*$K7-1),$B$6:$H$36,#REF!,0)</f>
        <v>#REF!</v>
      </c>
      <c r="O7" s="16" t="e">
        <f>VLOOKUP((2*$K7-1),$B$6:$H$36,#REF!,0)</f>
        <v>#REF!</v>
      </c>
      <c r="P7" s="16" t="e">
        <f>VLOOKUP((2*$K7),$B$6:$H$36,#REF!,0)</f>
        <v>#REF!</v>
      </c>
      <c r="Q7" s="16" t="e">
        <f>VLOOKUP((2*$K7),$B$6:$H$36,#REF!,0)</f>
        <v>#REF!</v>
      </c>
      <c r="R7" s="16" t="e">
        <f>VLOOKUP((2*$K7),$B$6:$H$36,#REF!,0)</f>
        <v>#REF!</v>
      </c>
      <c r="S7" s="16" t="e">
        <f>VLOOKUP((2*$K7),$B$6:$H$36,#REF!,0)</f>
        <v>#REF!</v>
      </c>
      <c r="T7" s="17" t="e">
        <f t="shared" si="0"/>
        <v>#REF!</v>
      </c>
    </row>
    <row r="8" spans="1:20" ht="30.75" customHeight="1">
      <c r="A8" s="290">
        <v>2</v>
      </c>
      <c r="B8" s="81"/>
      <c r="C8" s="30"/>
      <c r="D8" s="61"/>
      <c r="E8" s="61"/>
      <c r="F8" s="65"/>
      <c r="G8" s="294" t="s">
        <v>11</v>
      </c>
      <c r="H8" s="35"/>
      <c r="I8" s="10"/>
      <c r="K8" s="16">
        <v>3</v>
      </c>
      <c r="L8" s="16" t="e">
        <f>VLOOKUP((2*$K8-1),$B$6:$H$36,#REF!,0)</f>
        <v>#REF!</v>
      </c>
      <c r="M8" s="16" t="e">
        <f>VLOOKUP((2*$K8-1),$B$6:$H$36,#REF!,0)</f>
        <v>#REF!</v>
      </c>
      <c r="N8" s="16" t="e">
        <f>VLOOKUP((2*$K8-1),$B$6:$H$36,#REF!,0)</f>
        <v>#REF!</v>
      </c>
      <c r="O8" s="16" t="e">
        <f>VLOOKUP((2*$K8-1),$B$6:$H$36,#REF!,0)</f>
        <v>#REF!</v>
      </c>
      <c r="P8" s="16" t="e">
        <f>VLOOKUP((2*$K8),$B$6:$H$36,#REF!,0)</f>
        <v>#REF!</v>
      </c>
      <c r="Q8" s="16" t="e">
        <f>VLOOKUP((2*$K8),$B$6:$H$36,#REF!,0)</f>
        <v>#REF!</v>
      </c>
      <c r="R8" s="16" t="e">
        <f>VLOOKUP((2*$K8),$B$6:$H$36,#REF!,0)</f>
        <v>#REF!</v>
      </c>
      <c r="S8" s="16" t="e">
        <f>VLOOKUP((2*$K8),$B$6:$H$36,#REF!,0)</f>
        <v>#REF!</v>
      </c>
      <c r="T8" s="17" t="e">
        <f t="shared" si="0"/>
        <v>#REF!</v>
      </c>
    </row>
    <row r="9" spans="1:20" ht="30.75" customHeight="1" thickBot="1">
      <c r="A9" s="291"/>
      <c r="B9" s="112"/>
      <c r="C9" s="113"/>
      <c r="D9" s="54"/>
      <c r="E9" s="114"/>
      <c r="F9" s="115"/>
      <c r="G9" s="295"/>
      <c r="H9" s="34"/>
      <c r="I9" s="10"/>
      <c r="K9" s="16">
        <v>4</v>
      </c>
      <c r="L9" s="16" t="e">
        <f>VLOOKUP((2*$K9-1),$B$6:$H$36,#REF!,0)</f>
        <v>#REF!</v>
      </c>
      <c r="M9" s="16" t="e">
        <f>VLOOKUP((2*$K9-1),$B$6:$H$36,#REF!,0)</f>
        <v>#REF!</v>
      </c>
      <c r="N9" s="16" t="e">
        <f>VLOOKUP((2*$K9-1),$B$6:$H$36,#REF!,0)</f>
        <v>#REF!</v>
      </c>
      <c r="O9" s="16" t="e">
        <f>VLOOKUP((2*$K9-1),$B$6:$H$36,#REF!,0)</f>
        <v>#REF!</v>
      </c>
      <c r="P9" s="16" t="e">
        <f>VLOOKUP((2*$K9),$B$6:$H$36,#REF!,0)</f>
        <v>#REF!</v>
      </c>
      <c r="Q9" s="16" t="e">
        <f>VLOOKUP((2*$K9),$B$6:$H$36,#REF!,0)</f>
        <v>#REF!</v>
      </c>
      <c r="R9" s="16" t="e">
        <f>VLOOKUP((2*$K9),$B$6:$H$36,#REF!,0)</f>
        <v>#REF!</v>
      </c>
      <c r="S9" s="16" t="e">
        <f>VLOOKUP((2*$K9),$B$6:$H$36,#REF!,0)</f>
        <v>#REF!</v>
      </c>
      <c r="T9" s="17" t="e">
        <f t="shared" si="0"/>
        <v>#REF!</v>
      </c>
    </row>
    <row r="10" spans="1:20" ht="30.75" customHeight="1">
      <c r="A10" s="290">
        <v>3</v>
      </c>
      <c r="B10" s="81"/>
      <c r="C10" s="30"/>
      <c r="D10" s="65"/>
      <c r="E10" s="62"/>
      <c r="F10" s="61"/>
      <c r="G10" s="294" t="s">
        <v>11</v>
      </c>
      <c r="H10" s="35"/>
      <c r="I10" s="10"/>
      <c r="K10" s="16">
        <v>5</v>
      </c>
      <c r="L10" s="16" t="e">
        <f>VLOOKUP((2*$K10-1),$B$6:$H$36,#REF!,0)</f>
        <v>#REF!</v>
      </c>
      <c r="M10" s="16" t="e">
        <f>VLOOKUP((2*$K10-1),$B$6:$H$36,#REF!,0)</f>
        <v>#REF!</v>
      </c>
      <c r="N10" s="16" t="e">
        <f>VLOOKUP((2*$K10-1),$B$6:$H$36,#REF!,0)</f>
        <v>#REF!</v>
      </c>
      <c r="O10" s="16" t="e">
        <f>VLOOKUP((2*$K10-1),$B$6:$H$36,#REF!,0)</f>
        <v>#REF!</v>
      </c>
      <c r="P10" s="16" t="e">
        <f>VLOOKUP((2*$K10),$B$6:$H$36,#REF!,0)</f>
        <v>#REF!</v>
      </c>
      <c r="Q10" s="16" t="e">
        <f>VLOOKUP((2*$K10),$B$6:$H$36,#REF!,0)</f>
        <v>#REF!</v>
      </c>
      <c r="R10" s="16" t="e">
        <f>VLOOKUP((2*$K10),$B$6:$H$36,#REF!,0)</f>
        <v>#REF!</v>
      </c>
      <c r="S10" s="16" t="e">
        <f>VLOOKUP((2*$K10),$B$6:$H$36,#REF!,0)</f>
        <v>#REF!</v>
      </c>
      <c r="T10" s="17" t="e">
        <f t="shared" si="0"/>
        <v>#REF!</v>
      </c>
    </row>
    <row r="11" spans="1:20" ht="30.75" customHeight="1" thickBot="1">
      <c r="A11" s="291"/>
      <c r="B11" s="116"/>
      <c r="C11" s="60"/>
      <c r="D11" s="66"/>
      <c r="E11" s="59"/>
      <c r="F11" s="59"/>
      <c r="G11" s="295"/>
      <c r="H11" s="34"/>
      <c r="I11" s="10"/>
      <c r="K11" s="16">
        <v>6</v>
      </c>
      <c r="L11" s="16" t="e">
        <f>VLOOKUP((2*$K11-1),$B$6:$H$36,#REF!,0)</f>
        <v>#REF!</v>
      </c>
      <c r="M11" s="16" t="e">
        <f>VLOOKUP((2*$K11-1),$B$6:$H$36,#REF!,0)</f>
        <v>#REF!</v>
      </c>
      <c r="N11" s="16" t="e">
        <f>VLOOKUP((2*$K11-1),$B$6:$H$36,#REF!,0)</f>
        <v>#REF!</v>
      </c>
      <c r="O11" s="16" t="e">
        <f>VLOOKUP((2*$K11-1),$B$6:$H$36,#REF!,0)</f>
        <v>#REF!</v>
      </c>
      <c r="P11" s="16" t="e">
        <f>VLOOKUP((2*$K11),$B$6:$H$36,#REF!,0)</f>
        <v>#REF!</v>
      </c>
      <c r="Q11" s="16" t="e">
        <f>VLOOKUP((2*$K11),$B$6:$H$36,#REF!,0)</f>
        <v>#REF!</v>
      </c>
      <c r="R11" s="16" t="e">
        <f>VLOOKUP((2*$K11),$B$6:$H$36,#REF!,0)</f>
        <v>#REF!</v>
      </c>
      <c r="S11" s="16" t="e">
        <f>VLOOKUP((2*$K11),$B$6:$H$36,#REF!,0)</f>
        <v>#REF!</v>
      </c>
      <c r="T11" s="17" t="e">
        <f t="shared" si="0"/>
        <v>#REF!</v>
      </c>
    </row>
    <row r="12" spans="1:20" ht="30.75" customHeight="1">
      <c r="A12" s="290">
        <v>4</v>
      </c>
      <c r="B12" s="117"/>
      <c r="C12" s="118"/>
      <c r="D12" s="67"/>
      <c r="E12" s="62"/>
      <c r="F12" s="61"/>
      <c r="G12" s="294" t="s">
        <v>11</v>
      </c>
      <c r="H12" s="35"/>
      <c r="I12" s="10"/>
      <c r="K12" s="16">
        <v>7</v>
      </c>
      <c r="L12" s="16" t="e">
        <f>VLOOKUP((2*$K12-1),$B$6:$H$36,#REF!,0)</f>
        <v>#REF!</v>
      </c>
      <c r="M12" s="16" t="e">
        <f>VLOOKUP((2*$K12-1),$B$6:$H$36,#REF!,0)</f>
        <v>#REF!</v>
      </c>
      <c r="N12" s="16" t="e">
        <f>VLOOKUP((2*$K12-1),$B$6:$H$36,#REF!,0)</f>
        <v>#REF!</v>
      </c>
      <c r="O12" s="16" t="e">
        <f>VLOOKUP((2*$K12-1),$B$6:$H$36,#REF!,0)</f>
        <v>#REF!</v>
      </c>
      <c r="P12" s="16" t="e">
        <f>VLOOKUP((2*$K12),$B$6:$H$36,#REF!,0)</f>
        <v>#REF!</v>
      </c>
      <c r="Q12" s="16" t="e">
        <f>VLOOKUP((2*$K12),$B$6:$H$36,#REF!,0)</f>
        <v>#REF!</v>
      </c>
      <c r="R12" s="16" t="e">
        <f>VLOOKUP((2*$K12),$B$6:$H$36,#REF!,0)</f>
        <v>#REF!</v>
      </c>
      <c r="S12" s="16" t="e">
        <f>VLOOKUP((2*$K12),$B$6:$H$36,#REF!,0)</f>
        <v>#REF!</v>
      </c>
      <c r="T12" s="17" t="e">
        <f t="shared" si="0"/>
        <v>#REF!</v>
      </c>
    </row>
    <row r="13" spans="1:20" ht="30.75" customHeight="1" thickBot="1">
      <c r="A13" s="291"/>
      <c r="B13" s="112"/>
      <c r="C13" s="113"/>
      <c r="D13" s="66"/>
      <c r="E13" s="59"/>
      <c r="F13" s="63"/>
      <c r="G13" s="295"/>
      <c r="H13" s="34"/>
      <c r="I13" s="10"/>
      <c r="K13" s="16">
        <v>8</v>
      </c>
      <c r="L13" s="16" t="e">
        <f>VLOOKUP((2*$K13-1),$B$6:$H$36,#REF!,0)</f>
        <v>#REF!</v>
      </c>
      <c r="M13" s="16" t="e">
        <f>VLOOKUP((2*$K13-1),$B$6:$H$36,#REF!,0)</f>
        <v>#REF!</v>
      </c>
      <c r="N13" s="16" t="e">
        <f>VLOOKUP((2*$K13-1),$B$6:$H$36,#REF!,0)</f>
        <v>#REF!</v>
      </c>
      <c r="O13" s="16" t="e">
        <f>VLOOKUP((2*$K13-1),$B$6:$H$36,#REF!,0)</f>
        <v>#REF!</v>
      </c>
      <c r="P13" s="16" t="e">
        <f>VLOOKUP((2*$K13),$B$6:$H$36,#REF!,0)</f>
        <v>#REF!</v>
      </c>
      <c r="Q13" s="16" t="e">
        <f>VLOOKUP((2*$K13),$B$6:$H$36,#REF!,0)</f>
        <v>#REF!</v>
      </c>
      <c r="R13" s="16" t="e">
        <f>VLOOKUP((2*$K13),$B$6:$H$36,#REF!,0)</f>
        <v>#REF!</v>
      </c>
      <c r="S13" s="16" t="e">
        <f>VLOOKUP((2*$K13),$B$6:$H$36,#REF!,0)</f>
        <v>#REF!</v>
      </c>
      <c r="T13" s="17" t="e">
        <f t="shared" si="0"/>
        <v>#REF!</v>
      </c>
    </row>
    <row r="14" spans="1:20" ht="30.75" customHeight="1">
      <c r="A14" s="290">
        <v>5</v>
      </c>
      <c r="B14" s="117"/>
      <c r="C14" s="118"/>
      <c r="D14" s="69"/>
      <c r="E14" s="20"/>
      <c r="F14" s="53"/>
      <c r="G14" s="296" t="s">
        <v>11</v>
      </c>
      <c r="H14" s="35"/>
      <c r="I14" s="10"/>
      <c r="K14" s="16">
        <v>9</v>
      </c>
      <c r="L14" s="16" t="e">
        <f>VLOOKUP((2*$K14-1),$B$6:$H$36,#REF!,0)</f>
        <v>#REF!</v>
      </c>
      <c r="M14" s="16" t="e">
        <f>VLOOKUP((2*$K14-1),$B$6:$H$36,#REF!,0)</f>
        <v>#REF!</v>
      </c>
      <c r="N14" s="16" t="e">
        <f>VLOOKUP((2*$K14-1),$B$6:$H$36,#REF!,0)</f>
        <v>#REF!</v>
      </c>
      <c r="O14" s="16" t="e">
        <f>VLOOKUP((2*$K14-1),$B$6:$H$36,#REF!,0)</f>
        <v>#REF!</v>
      </c>
      <c r="P14" s="16" t="e">
        <f>VLOOKUP((2*$K14),$B$6:$H$36,#REF!,0)</f>
        <v>#REF!</v>
      </c>
      <c r="Q14" s="16" t="e">
        <f>VLOOKUP((2*$K14),$B$6:$H$36,#REF!,0)</f>
        <v>#REF!</v>
      </c>
      <c r="R14" s="16" t="e">
        <f>VLOOKUP((2*$K14),$B$6:$H$36,#REF!,0)</f>
        <v>#REF!</v>
      </c>
      <c r="S14" s="16" t="e">
        <f>VLOOKUP((2*$K14),$B$6:$H$36,#REF!,0)</f>
        <v>#REF!</v>
      </c>
      <c r="T14" s="17" t="e">
        <f t="shared" si="0"/>
        <v>#REF!</v>
      </c>
    </row>
    <row r="15" spans="1:20" ht="30.75" customHeight="1" thickBot="1">
      <c r="A15" s="291"/>
      <c r="B15" s="112"/>
      <c r="C15" s="113"/>
      <c r="D15" s="80"/>
      <c r="E15" s="80"/>
      <c r="F15" s="59"/>
      <c r="G15" s="295"/>
      <c r="H15" s="34"/>
      <c r="I15" s="10"/>
      <c r="K15" s="16">
        <v>10</v>
      </c>
      <c r="L15" s="16" t="e">
        <f>VLOOKUP((2*$K15-1),$B$6:$H$36,#REF!,0)</f>
        <v>#REF!</v>
      </c>
      <c r="M15" s="16" t="e">
        <f>VLOOKUP((2*$K15-1),$B$6:$H$36,#REF!,0)</f>
        <v>#REF!</v>
      </c>
      <c r="N15" s="16" t="e">
        <f>VLOOKUP((2*$K15-1),$B$6:$H$36,#REF!,0)</f>
        <v>#REF!</v>
      </c>
      <c r="O15" s="16" t="e">
        <f>VLOOKUP((2*$K15-1),$B$6:$H$36,#REF!,0)</f>
        <v>#REF!</v>
      </c>
      <c r="P15" s="16" t="e">
        <f>VLOOKUP((2*$K15),$B$6:$H$36,#REF!,0)</f>
        <v>#REF!</v>
      </c>
      <c r="Q15" s="16" t="e">
        <f>VLOOKUP((2*$K15),$B$6:$H$36,#REF!,0)</f>
        <v>#REF!</v>
      </c>
      <c r="R15" s="16" t="e">
        <f>VLOOKUP((2*$K15),$B$6:$H$36,#REF!,0)</f>
        <v>#REF!</v>
      </c>
      <c r="S15" s="16" t="e">
        <f>VLOOKUP((2*$K15),$B$6:$H$36,#REF!,0)</f>
        <v>#REF!</v>
      </c>
      <c r="T15" s="17" t="e">
        <f t="shared" si="0"/>
        <v>#REF!</v>
      </c>
    </row>
    <row r="16" spans="1:20" ht="30.75" customHeight="1">
      <c r="A16" s="290">
        <v>6</v>
      </c>
      <c r="B16" s="119"/>
      <c r="C16" s="120"/>
      <c r="D16" s="53"/>
      <c r="E16" s="91"/>
      <c r="F16" s="62"/>
      <c r="G16" s="296" t="s">
        <v>11</v>
      </c>
      <c r="H16" s="35"/>
      <c r="I16" s="10"/>
      <c r="K16" s="16">
        <v>11</v>
      </c>
      <c r="L16" s="16" t="e">
        <f>VLOOKUP((2*$K16-1),$B$6:$H$36,#REF!,0)</f>
        <v>#REF!</v>
      </c>
      <c r="M16" s="16" t="e">
        <f>VLOOKUP((2*$K16-1),$B$6:$H$36,#REF!,0)</f>
        <v>#REF!</v>
      </c>
      <c r="N16" s="16" t="e">
        <f>VLOOKUP((2*$K16-1),$B$6:$H$36,#REF!,0)</f>
        <v>#REF!</v>
      </c>
      <c r="O16" s="16" t="e">
        <f>VLOOKUP((2*$K16-1),$B$6:$H$36,#REF!,0)</f>
        <v>#REF!</v>
      </c>
      <c r="P16" s="16" t="e">
        <f>VLOOKUP((2*$K16),$B$6:$H$36,#REF!,0)</f>
        <v>#REF!</v>
      </c>
      <c r="Q16" s="16" t="e">
        <f>VLOOKUP((2*$K16),$B$6:$H$36,#REF!,0)</f>
        <v>#REF!</v>
      </c>
      <c r="R16" s="16" t="e">
        <f>VLOOKUP((2*$K16),$B$6:$H$36,#REF!,0)</f>
        <v>#REF!</v>
      </c>
      <c r="S16" s="16" t="e">
        <f>VLOOKUP((2*$K16),$B$6:$H$36,#REF!,0)</f>
        <v>#REF!</v>
      </c>
      <c r="T16" s="17" t="e">
        <f t="shared" si="0"/>
        <v>#REF!</v>
      </c>
    </row>
    <row r="17" spans="1:20" ht="30.75" customHeight="1" thickBot="1">
      <c r="A17" s="291"/>
      <c r="B17" s="121"/>
      <c r="C17" s="122"/>
      <c r="D17" s="59"/>
      <c r="E17" s="90"/>
      <c r="F17" s="59"/>
      <c r="G17" s="295"/>
      <c r="H17" s="34"/>
      <c r="I17" s="10"/>
      <c r="K17" s="16">
        <v>12</v>
      </c>
      <c r="L17" s="16" t="e">
        <f>VLOOKUP((2*$K17-1),$B$6:$H$36,#REF!,0)</f>
        <v>#REF!</v>
      </c>
      <c r="M17" s="16" t="e">
        <f>VLOOKUP((2*$K17-1),$B$6:$H$36,#REF!,0)</f>
        <v>#REF!</v>
      </c>
      <c r="N17" s="16" t="e">
        <f>VLOOKUP((2*$K17-1),$B$6:$H$36,#REF!,0)</f>
        <v>#REF!</v>
      </c>
      <c r="O17" s="16" t="e">
        <f>VLOOKUP((2*$K17-1),$B$6:$H$36,#REF!,0)</f>
        <v>#REF!</v>
      </c>
      <c r="P17" s="16" t="e">
        <f>VLOOKUP((2*$K17),$B$6:$H$36,#REF!,0)</f>
        <v>#REF!</v>
      </c>
      <c r="Q17" s="16" t="e">
        <f>VLOOKUP((2*$K17),$B$6:$H$36,#REF!,0)</f>
        <v>#REF!</v>
      </c>
      <c r="R17" s="16" t="e">
        <f>VLOOKUP((2*$K17),$B$6:$H$36,#REF!,0)</f>
        <v>#REF!</v>
      </c>
      <c r="S17" s="16" t="e">
        <f>VLOOKUP((2*$K17),$B$6:$H$36,#REF!,0)</f>
        <v>#REF!</v>
      </c>
      <c r="T17" s="17" t="e">
        <f t="shared" si="0"/>
        <v>#REF!</v>
      </c>
    </row>
    <row r="18" spans="1:20" ht="30.75" customHeight="1">
      <c r="A18" s="290">
        <v>7</v>
      </c>
      <c r="B18" s="117"/>
      <c r="C18" s="118"/>
      <c r="D18" s="85"/>
      <c r="E18" s="69"/>
      <c r="F18" s="61"/>
      <c r="G18" s="296" t="s">
        <v>11</v>
      </c>
      <c r="H18" s="35"/>
      <c r="I18" s="10"/>
      <c r="K18" s="16">
        <v>13</v>
      </c>
      <c r="L18" s="16" t="e">
        <f>VLOOKUP((2*$K18-1),$B$6:$H$36,#REF!,0)</f>
        <v>#REF!</v>
      </c>
      <c r="M18" s="16" t="e">
        <f>VLOOKUP((2*$K18-1),$B$6:$H$36,#REF!,0)</f>
        <v>#REF!</v>
      </c>
      <c r="N18" s="16" t="e">
        <f>VLOOKUP((2*$K18-1),$B$6:$H$36,#REF!,0)</f>
        <v>#REF!</v>
      </c>
      <c r="O18" s="16" t="e">
        <f>VLOOKUP((2*$K18-1),$B$6:$H$36,#REF!,0)</f>
        <v>#REF!</v>
      </c>
      <c r="P18" s="16" t="e">
        <f>VLOOKUP((2*$K18),$B$6:$H$36,#REF!,0)</f>
        <v>#REF!</v>
      </c>
      <c r="Q18" s="16" t="e">
        <f>VLOOKUP((2*$K18),$B$6:$H$36,#REF!,0)</f>
        <v>#REF!</v>
      </c>
      <c r="R18" s="16" t="e">
        <f>VLOOKUP((2*$K18),$B$6:$H$36,#REF!,0)</f>
        <v>#REF!</v>
      </c>
      <c r="S18" s="16" t="e">
        <f>VLOOKUP((2*$K18),$B$6:$H$36,#REF!,0)</f>
        <v>#REF!</v>
      </c>
      <c r="T18" s="17" t="e">
        <f t="shared" si="0"/>
        <v>#REF!</v>
      </c>
    </row>
    <row r="19" spans="1:20" ht="30.75" customHeight="1" thickBot="1">
      <c r="A19" s="291"/>
      <c r="B19" s="112"/>
      <c r="C19" s="113"/>
      <c r="D19" s="92"/>
      <c r="E19" s="66"/>
      <c r="F19" s="114"/>
      <c r="G19" s="295"/>
      <c r="H19" s="34"/>
      <c r="I19" s="10"/>
      <c r="K19" s="16">
        <v>14</v>
      </c>
      <c r="L19" s="16" t="e">
        <f>VLOOKUP((2*$K19-1),$B$6:$H$36,#REF!,0)</f>
        <v>#REF!</v>
      </c>
      <c r="M19" s="16" t="e">
        <f>VLOOKUP((2*$K19-1),$B$6:$H$36,#REF!,0)</f>
        <v>#REF!</v>
      </c>
      <c r="N19" s="16" t="e">
        <f>VLOOKUP((2*$K19-1),$B$6:$H$36,#REF!,0)</f>
        <v>#REF!</v>
      </c>
      <c r="O19" s="16" t="e">
        <f>VLOOKUP((2*$K19-1),$B$6:$H$36,#REF!,0)</f>
        <v>#REF!</v>
      </c>
      <c r="P19" s="16" t="e">
        <f>VLOOKUP((2*$K19),$B$6:$H$36,#REF!,0)</f>
        <v>#REF!</v>
      </c>
      <c r="Q19" s="16" t="e">
        <f>VLOOKUP((2*$K19),$B$6:$H$36,#REF!,0)</f>
        <v>#REF!</v>
      </c>
      <c r="R19" s="16" t="e">
        <f>VLOOKUP((2*$K19),$B$6:$H$36,#REF!,0)</f>
        <v>#REF!</v>
      </c>
      <c r="S19" s="16" t="e">
        <f>VLOOKUP((2*$K19),$B$6:$H$36,#REF!,0)</f>
        <v>#REF!</v>
      </c>
      <c r="T19" s="17" t="e">
        <f t="shared" si="0"/>
        <v>#REF!</v>
      </c>
    </row>
    <row r="20" spans="1:20" ht="30.75" customHeight="1">
      <c r="A20" s="290">
        <v>8</v>
      </c>
      <c r="B20" s="82"/>
      <c r="C20" s="19"/>
      <c r="D20" s="71"/>
      <c r="E20" s="71"/>
      <c r="F20" s="72"/>
      <c r="G20" s="296" t="s">
        <v>11</v>
      </c>
      <c r="H20" s="35"/>
      <c r="I20" s="4"/>
      <c r="K20" s="16">
        <v>15</v>
      </c>
      <c r="L20" s="16" t="e">
        <f>VLOOKUP((2*$K20-1),$B$6:$H$36,#REF!,0)</f>
        <v>#REF!</v>
      </c>
      <c r="M20" s="16" t="e">
        <f>VLOOKUP((2*$K20-1),$B$6:$H$36,#REF!,0)</f>
        <v>#REF!</v>
      </c>
      <c r="N20" s="16" t="e">
        <f>VLOOKUP((2*$K20-1),$B$6:$H$36,#REF!,0)</f>
        <v>#REF!</v>
      </c>
      <c r="O20" s="16" t="e">
        <f>VLOOKUP((2*$K20-1),$B$6:$H$36,#REF!,0)</f>
        <v>#REF!</v>
      </c>
      <c r="P20" s="16" t="e">
        <f>VLOOKUP((2*$K20),$B$6:$H$36,#REF!,0)</f>
        <v>#REF!</v>
      </c>
      <c r="Q20" s="16" t="e">
        <f>VLOOKUP((2*$K20),$B$6:$H$36,#REF!,0)</f>
        <v>#REF!</v>
      </c>
      <c r="R20" s="16" t="e">
        <f>VLOOKUP((2*$K20),$B$6:$H$36,#REF!,0)</f>
        <v>#REF!</v>
      </c>
      <c r="S20" s="16" t="e">
        <f>VLOOKUP((2*$K20),$B$6:$H$36,#REF!,0)</f>
        <v>#REF!</v>
      </c>
      <c r="T20" s="17" t="e">
        <f t="shared" si="0"/>
        <v>#REF!</v>
      </c>
    </row>
    <row r="21" spans="1:20" ht="30.75" customHeight="1" thickBot="1">
      <c r="A21" s="291"/>
      <c r="B21" s="58"/>
      <c r="C21" s="18"/>
      <c r="D21" s="68"/>
      <c r="E21" s="31"/>
      <c r="F21" s="31"/>
      <c r="G21" s="295"/>
      <c r="H21" s="34"/>
      <c r="I21" s="4"/>
      <c r="K21" s="16">
        <v>16</v>
      </c>
      <c r="L21" s="16" t="e">
        <f>VLOOKUP((2*$K21-1),$B$6:$H$36,#REF!,0)</f>
        <v>#REF!</v>
      </c>
      <c r="M21" s="16" t="e">
        <f>VLOOKUP((2*$K21-1),$B$6:$H$36,#REF!,0)</f>
        <v>#REF!</v>
      </c>
      <c r="N21" s="16" t="e">
        <f>VLOOKUP((2*$K21-1),$B$6:$H$36,#REF!,0)</f>
        <v>#REF!</v>
      </c>
      <c r="O21" s="16" t="e">
        <f>VLOOKUP((2*$K21-1),$B$6:$H$36,#REF!,0)</f>
        <v>#REF!</v>
      </c>
      <c r="P21" s="16" t="e">
        <f>VLOOKUP((2*$K21),$B$6:$H$36,#REF!,0)</f>
        <v>#REF!</v>
      </c>
      <c r="Q21" s="16" t="e">
        <f>VLOOKUP((2*$K21),$B$6:$H$36,#REF!,0)</f>
        <v>#REF!</v>
      </c>
      <c r="R21" s="16" t="e">
        <f>VLOOKUP((2*$K21),$B$6:$H$36,#REF!,0)</f>
        <v>#REF!</v>
      </c>
      <c r="S21" s="16" t="e">
        <f>VLOOKUP((2*$K21),$B$6:$H$36,#REF!,0)</f>
        <v>#REF!</v>
      </c>
      <c r="T21" s="17" t="e">
        <f t="shared" si="0"/>
        <v>#REF!</v>
      </c>
    </row>
    <row r="22" spans="1:20" ht="30.75" customHeight="1">
      <c r="A22" s="290">
        <v>9</v>
      </c>
      <c r="B22" s="119"/>
      <c r="C22" s="118"/>
      <c r="D22" s="71"/>
      <c r="E22" s="61"/>
      <c r="F22" s="71"/>
      <c r="G22" s="296" t="s">
        <v>11</v>
      </c>
      <c r="H22" s="35"/>
      <c r="I22" s="4"/>
      <c r="K22" s="16">
        <v>17</v>
      </c>
      <c r="L22" s="16" t="e">
        <f>VLOOKUP((2*$K22-1),$B$6:$H$36,#REF!,0)</f>
        <v>#REF!</v>
      </c>
      <c r="M22" s="16" t="e">
        <f>VLOOKUP((2*$K22-1),$B$6:$H$36,#REF!,0)</f>
        <v>#REF!</v>
      </c>
      <c r="N22" s="16" t="e">
        <f>VLOOKUP((2*$K22-1),$B$6:$H$36,#REF!,0)</f>
        <v>#REF!</v>
      </c>
      <c r="O22" s="16" t="e">
        <f>VLOOKUP((2*$K22-1),$B$6:$H$36,#REF!,0)</f>
        <v>#REF!</v>
      </c>
      <c r="P22" s="16" t="e">
        <f>VLOOKUP((2*$K22),$B$6:$H$36,#REF!,0)</f>
        <v>#REF!</v>
      </c>
      <c r="Q22" s="16" t="e">
        <f>VLOOKUP((2*$K22),$B$6:$H$36,#REF!,0)</f>
        <v>#REF!</v>
      </c>
      <c r="R22" s="16" t="e">
        <f>VLOOKUP((2*$K22),$B$6:$H$36,#REF!,0)</f>
        <v>#REF!</v>
      </c>
      <c r="S22" s="16" t="e">
        <f>VLOOKUP((2*$K22),$B$6:$H$36,#REF!,0)</f>
        <v>#REF!</v>
      </c>
      <c r="T22" s="17" t="e">
        <f t="shared" si="0"/>
        <v>#REF!</v>
      </c>
    </row>
    <row r="23" spans="1:20" ht="30.75" customHeight="1" thickBot="1">
      <c r="A23" s="291"/>
      <c r="B23" s="121"/>
      <c r="C23" s="113"/>
      <c r="D23" s="68"/>
      <c r="E23" s="114"/>
      <c r="F23" s="31"/>
      <c r="G23" s="295"/>
      <c r="H23" s="34"/>
      <c r="I23" s="4"/>
      <c r="K23" s="16">
        <v>18</v>
      </c>
      <c r="L23" s="16" t="e">
        <f>VLOOKUP((2*$K23-1),$B$6:$H$36,#REF!,0)</f>
        <v>#REF!</v>
      </c>
      <c r="M23" s="16" t="e">
        <f>VLOOKUP((2*$K23-1),$B$6:$H$36,#REF!,0)</f>
        <v>#REF!</v>
      </c>
      <c r="N23" s="16" t="e">
        <f>VLOOKUP((2*$K23-1),$B$6:$H$36,#REF!,0)</f>
        <v>#REF!</v>
      </c>
      <c r="O23" s="16" t="e">
        <f>VLOOKUP((2*$K23-1),$B$6:$H$36,#REF!,0)</f>
        <v>#REF!</v>
      </c>
      <c r="P23" s="16" t="e">
        <f>VLOOKUP((2*$K23),$B$6:$H$36,#REF!,0)</f>
        <v>#REF!</v>
      </c>
      <c r="Q23" s="16" t="e">
        <f>VLOOKUP((2*$K23),$B$6:$H$36,#REF!,0)</f>
        <v>#REF!</v>
      </c>
      <c r="R23" s="16" t="e">
        <f>VLOOKUP((2*$K23),$B$6:$H$36,#REF!,0)</f>
        <v>#REF!</v>
      </c>
      <c r="S23" s="16" t="e">
        <f>VLOOKUP((2*$K23),$B$6:$H$36,#REF!,0)</f>
        <v>#REF!</v>
      </c>
      <c r="T23" s="17" t="e">
        <f t="shared" si="0"/>
        <v>#REF!</v>
      </c>
    </row>
    <row r="24" spans="1:20" ht="30.75" customHeight="1">
      <c r="A24" s="290">
        <v>10</v>
      </c>
      <c r="B24" s="117"/>
      <c r="C24" s="120"/>
      <c r="D24" s="71"/>
      <c r="E24" s="61"/>
      <c r="F24" s="71"/>
      <c r="G24" s="296" t="s">
        <v>11</v>
      </c>
      <c r="H24" s="35"/>
      <c r="I24" s="4"/>
      <c r="K24" s="16">
        <v>19</v>
      </c>
      <c r="L24" s="16" t="e">
        <f>VLOOKUP((2*$K24-1),$B$6:$H$36,#REF!,0)</f>
        <v>#REF!</v>
      </c>
      <c r="M24" s="16" t="e">
        <f>VLOOKUP((2*$K24-1),$B$6:$H$36,#REF!,0)</f>
        <v>#REF!</v>
      </c>
      <c r="N24" s="16" t="e">
        <f>VLOOKUP((2*$K24-1),$B$6:$H$36,#REF!,0)</f>
        <v>#REF!</v>
      </c>
      <c r="O24" s="16" t="e">
        <f>VLOOKUP((2*$K24-1),$B$6:$H$36,#REF!,0)</f>
        <v>#REF!</v>
      </c>
      <c r="P24" s="16" t="e">
        <f>VLOOKUP((2*$K24),$B$6:$H$36,#REF!,0)</f>
        <v>#REF!</v>
      </c>
      <c r="Q24" s="16" t="e">
        <f>VLOOKUP((2*$K24),$B$6:$H$36,#REF!,0)</f>
        <v>#REF!</v>
      </c>
      <c r="R24" s="16" t="e">
        <f>VLOOKUP((2*$K24),$B$6:$H$36,#REF!,0)</f>
        <v>#REF!</v>
      </c>
      <c r="S24" s="16" t="e">
        <f>VLOOKUP((2*$K24),$B$6:$H$36,#REF!,0)</f>
        <v>#REF!</v>
      </c>
      <c r="T24" s="17" t="e">
        <f t="shared" si="0"/>
        <v>#REF!</v>
      </c>
    </row>
    <row r="25" spans="1:20" ht="30.75" customHeight="1" thickBot="1">
      <c r="A25" s="291"/>
      <c r="B25" s="123"/>
      <c r="C25" s="89"/>
      <c r="D25" s="68"/>
      <c r="E25" s="114"/>
      <c r="F25" s="31"/>
      <c r="G25" s="295"/>
      <c r="H25" s="34"/>
      <c r="I25" s="4"/>
      <c r="K25" s="16">
        <v>20</v>
      </c>
      <c r="L25" s="16" t="e">
        <f>VLOOKUP((2*$K25-1),$B$6:$H$36,#REF!,0)</f>
        <v>#REF!</v>
      </c>
      <c r="M25" s="16" t="e">
        <f>VLOOKUP((2*$K25-1),$B$6:$H$36,#REF!,0)</f>
        <v>#REF!</v>
      </c>
      <c r="N25" s="16" t="e">
        <f>VLOOKUP((2*$K25-1),$B$6:$H$36,#REF!,0)</f>
        <v>#REF!</v>
      </c>
      <c r="O25" s="16" t="e">
        <f>VLOOKUP((2*$K25-1),$B$6:$H$36,#REF!,0)</f>
        <v>#REF!</v>
      </c>
      <c r="P25" s="16" t="e">
        <f>VLOOKUP((2*$K25),$B$6:$H$36,#REF!,0)</f>
        <v>#REF!</v>
      </c>
      <c r="Q25" s="16" t="e">
        <f>VLOOKUP((2*$K25),$B$6:$H$36,#REF!,0)</f>
        <v>#REF!</v>
      </c>
      <c r="R25" s="16" t="e">
        <f>VLOOKUP((2*$K25),$B$6:$H$36,#REF!,0)</f>
        <v>#REF!</v>
      </c>
      <c r="S25" s="16" t="e">
        <f>VLOOKUP((2*$K25),$B$6:$H$36,#REF!,0)</f>
        <v>#REF!</v>
      </c>
      <c r="T25" s="17" t="e">
        <f t="shared" si="0"/>
        <v>#REF!</v>
      </c>
    </row>
    <row r="26" spans="1:9" ht="30.75" customHeight="1">
      <c r="A26" s="290">
        <v>11</v>
      </c>
      <c r="B26" s="117"/>
      <c r="C26" s="120"/>
      <c r="D26" s="71"/>
      <c r="E26" s="72"/>
      <c r="F26" s="61"/>
      <c r="G26" s="296" t="s">
        <v>11</v>
      </c>
      <c r="H26" s="35"/>
      <c r="I26" s="4"/>
    </row>
    <row r="27" spans="1:9" ht="30.75" customHeight="1" thickBot="1">
      <c r="A27" s="291"/>
      <c r="B27" s="112"/>
      <c r="C27" s="122"/>
      <c r="D27" s="68"/>
      <c r="E27" s="31"/>
      <c r="F27" s="114"/>
      <c r="G27" s="295"/>
      <c r="H27" s="34"/>
      <c r="I27" s="4"/>
    </row>
    <row r="28" spans="1:9" ht="30.75" customHeight="1">
      <c r="A28" s="290">
        <v>12</v>
      </c>
      <c r="B28" s="119"/>
      <c r="C28" s="120"/>
      <c r="D28" s="71"/>
      <c r="E28" s="72"/>
      <c r="F28" s="61"/>
      <c r="G28" s="296" t="s">
        <v>11</v>
      </c>
      <c r="H28" s="35"/>
      <c r="I28" s="4"/>
    </row>
    <row r="29" spans="1:9" ht="30.75" customHeight="1" thickBot="1">
      <c r="A29" s="291"/>
      <c r="B29" s="121"/>
      <c r="C29" s="122"/>
      <c r="D29" s="68"/>
      <c r="E29" s="31"/>
      <c r="F29" s="114"/>
      <c r="G29" s="295"/>
      <c r="H29" s="34"/>
      <c r="I29" s="4"/>
    </row>
    <row r="30" spans="1:9" ht="30.75" customHeight="1">
      <c r="A30" s="290">
        <v>13</v>
      </c>
      <c r="B30" s="57"/>
      <c r="C30" s="19"/>
      <c r="D30" s="71"/>
      <c r="E30" s="72"/>
      <c r="F30" s="72"/>
      <c r="G30" s="296" t="s">
        <v>11</v>
      </c>
      <c r="H30" s="35"/>
      <c r="I30" s="4"/>
    </row>
    <row r="31" spans="1:9" ht="30.75" customHeight="1" thickBot="1">
      <c r="A31" s="291"/>
      <c r="B31" s="58"/>
      <c r="C31" s="18"/>
      <c r="D31" s="68"/>
      <c r="E31" s="31"/>
      <c r="F31" s="31"/>
      <c r="G31" s="295"/>
      <c r="H31" s="34"/>
      <c r="I31" s="4"/>
    </row>
    <row r="32" spans="1:9" ht="30.75" customHeight="1">
      <c r="A32" s="292">
        <v>14</v>
      </c>
      <c r="B32" s="57"/>
      <c r="C32" s="19"/>
      <c r="D32" s="69"/>
      <c r="E32" s="32"/>
      <c r="F32" s="20"/>
      <c r="G32" s="296" t="s">
        <v>11</v>
      </c>
      <c r="H32" s="35"/>
      <c r="I32" s="4"/>
    </row>
    <row r="33" spans="1:9" ht="30.75" customHeight="1" thickBot="1">
      <c r="A33" s="293"/>
      <c r="B33" s="58"/>
      <c r="C33" s="18"/>
      <c r="D33" s="66"/>
      <c r="E33" s="31"/>
      <c r="F33" s="70"/>
      <c r="G33" s="295"/>
      <c r="H33" s="34"/>
      <c r="I33" s="4"/>
    </row>
    <row r="34" spans="1:9" ht="30.75" customHeight="1">
      <c r="A34" s="288"/>
      <c r="B34" s="142"/>
      <c r="C34" s="141"/>
      <c r="D34" s="143"/>
      <c r="E34" s="143"/>
      <c r="F34" s="143"/>
      <c r="G34" s="311"/>
      <c r="H34" s="144"/>
      <c r="I34" s="4"/>
    </row>
    <row r="35" spans="1:9" ht="30.75" customHeight="1">
      <c r="A35" s="289"/>
      <c r="B35" s="10"/>
      <c r="C35" s="4"/>
      <c r="D35" s="21"/>
      <c r="E35" s="21"/>
      <c r="F35" s="21"/>
      <c r="G35" s="312"/>
      <c r="H35" s="22"/>
      <c r="I35" s="4"/>
    </row>
    <row r="36" spans="1:9" ht="21.75" customHeight="1">
      <c r="A36" s="4"/>
      <c r="B36" s="10"/>
      <c r="C36" s="4"/>
      <c r="D36" s="21"/>
      <c r="E36" s="21"/>
      <c r="F36" s="21"/>
      <c r="G36" s="11"/>
      <c r="H36" s="22"/>
      <c r="I36" s="4"/>
    </row>
  </sheetData>
  <sheetProtection/>
  <mergeCells count="38">
    <mergeCell ref="G32:G33"/>
    <mergeCell ref="G34:G35"/>
    <mergeCell ref="G20:G21"/>
    <mergeCell ref="G22:G23"/>
    <mergeCell ref="G24:G25"/>
    <mergeCell ref="G26:G27"/>
    <mergeCell ref="G28:G29"/>
    <mergeCell ref="G30:G31"/>
    <mergeCell ref="G4:G5"/>
    <mergeCell ref="C4:C5"/>
    <mergeCell ref="B4:B5"/>
    <mergeCell ref="G6:G7"/>
    <mergeCell ref="G8:G9"/>
    <mergeCell ref="A24:A25"/>
    <mergeCell ref="A8:A9"/>
    <mergeCell ref="A10:A11"/>
    <mergeCell ref="A12:A13"/>
    <mergeCell ref="A14:A15"/>
    <mergeCell ref="A4:A5"/>
    <mergeCell ref="D4:F4"/>
    <mergeCell ref="G18:G19"/>
    <mergeCell ref="A16:A17"/>
    <mergeCell ref="A18:A19"/>
    <mergeCell ref="A1:H1"/>
    <mergeCell ref="A3:H3"/>
    <mergeCell ref="A6:A7"/>
    <mergeCell ref="G10:G11"/>
    <mergeCell ref="H4:H5"/>
    <mergeCell ref="A34:A35"/>
    <mergeCell ref="A30:A31"/>
    <mergeCell ref="A32:A33"/>
    <mergeCell ref="A26:A27"/>
    <mergeCell ref="A28:A29"/>
    <mergeCell ref="G12:G13"/>
    <mergeCell ref="G14:G15"/>
    <mergeCell ref="G16:G17"/>
    <mergeCell ref="A22:A23"/>
    <mergeCell ref="A20:A21"/>
  </mergeCells>
  <printOptions horizontalCentered="1" verticalCentered="1"/>
  <pageMargins left="0.1968503937007874" right="0.1968503937007874" top="0" bottom="0" header="0.5118110236220472" footer="0.5118110236220472"/>
  <pageSetup horizontalDpi="600" verticalDpi="600" orientation="portrait" paperSize="9" scale="85" r:id="rId2"/>
  <rowBreaks count="1" manualBreakCount="1">
    <brk id="35" max="7" man="1"/>
  </rowBreaks>
  <drawing r:id="rId1"/>
</worksheet>
</file>

<file path=xl/worksheets/sheet4.xml><?xml version="1.0" encoding="utf-8"?>
<worksheet xmlns="http://schemas.openxmlformats.org/spreadsheetml/2006/main" xmlns:r="http://schemas.openxmlformats.org/officeDocument/2006/relationships">
  <dimension ref="A1:Q22"/>
  <sheetViews>
    <sheetView view="pageBreakPreview" zoomScaleSheetLayoutView="100" zoomScalePageLayoutView="0" workbookViewId="0" topLeftCell="A1">
      <selection activeCell="H13" sqref="H13:L13"/>
    </sheetView>
  </sheetViews>
  <sheetFormatPr defaultColWidth="8.125" defaultRowHeight="14.25"/>
  <cols>
    <col min="1" max="2" width="2.125" style="167" customWidth="1"/>
    <col min="3" max="3" width="15.125" style="167" customWidth="1"/>
    <col min="4" max="4" width="15.25390625" style="167" customWidth="1"/>
    <col min="5" max="5" width="13.50390625" style="167" customWidth="1"/>
    <col min="6" max="17" width="2.125" style="167" customWidth="1"/>
    <col min="18" max="16384" width="8.125" style="167" customWidth="1"/>
  </cols>
  <sheetData>
    <row r="1" spans="1:17" ht="17.25">
      <c r="A1" s="323" t="s">
        <v>104</v>
      </c>
      <c r="B1" s="323"/>
      <c r="C1" s="323"/>
      <c r="D1" s="323"/>
      <c r="E1" s="323"/>
      <c r="F1" s="323"/>
      <c r="G1" s="323"/>
      <c r="H1" s="323"/>
      <c r="I1" s="323"/>
      <c r="J1" s="323"/>
      <c r="K1" s="323"/>
      <c r="L1" s="323"/>
      <c r="M1" s="323"/>
      <c r="N1" s="323"/>
      <c r="O1" s="323"/>
      <c r="P1" s="323"/>
      <c r="Q1" s="323"/>
    </row>
    <row r="2" spans="1:17" ht="45" customHeight="1">
      <c r="A2" s="324" t="s">
        <v>105</v>
      </c>
      <c r="B2" s="325"/>
      <c r="C2" s="325"/>
      <c r="D2" s="325"/>
      <c r="E2" s="325"/>
      <c r="F2" s="325"/>
      <c r="G2" s="325"/>
      <c r="H2" s="325"/>
      <c r="I2" s="325"/>
      <c r="J2" s="325"/>
      <c r="K2" s="325"/>
      <c r="L2" s="325"/>
      <c r="M2" s="325"/>
      <c r="N2" s="325"/>
      <c r="O2" s="325"/>
      <c r="P2" s="325"/>
      <c r="Q2" s="325"/>
    </row>
    <row r="3" spans="1:17" ht="17.25">
      <c r="A3" s="168"/>
      <c r="B3" s="168"/>
      <c r="C3" s="168"/>
      <c r="D3" s="168"/>
      <c r="E3" s="168"/>
      <c r="F3" s="168"/>
      <c r="G3" s="168"/>
      <c r="H3" s="168"/>
      <c r="I3" s="168"/>
      <c r="J3" s="168"/>
      <c r="K3" s="168"/>
      <c r="L3" s="168"/>
      <c r="M3" s="168"/>
      <c r="N3" s="168"/>
      <c r="O3" s="168"/>
      <c r="P3" s="168"/>
      <c r="Q3" s="168"/>
    </row>
    <row r="4" spans="1:5" ht="30.75" customHeight="1">
      <c r="A4" s="321" t="s">
        <v>97</v>
      </c>
      <c r="B4" s="321"/>
      <c r="C4" s="321"/>
      <c r="D4" s="315"/>
      <c r="E4" s="316"/>
    </row>
    <row r="6" spans="1:17" ht="18" customHeight="1">
      <c r="A6" s="321" t="s">
        <v>91</v>
      </c>
      <c r="B6" s="321"/>
      <c r="C6" s="172" t="s">
        <v>92</v>
      </c>
      <c r="D6" s="172" t="s">
        <v>16</v>
      </c>
      <c r="E6" s="173" t="s">
        <v>93</v>
      </c>
      <c r="F6" s="322"/>
      <c r="G6" s="322"/>
      <c r="H6" s="322"/>
      <c r="I6" s="322"/>
      <c r="J6" s="322"/>
      <c r="K6" s="322"/>
      <c r="L6" s="322"/>
      <c r="M6" s="319"/>
      <c r="N6" s="319"/>
      <c r="O6" s="319"/>
      <c r="P6" s="319"/>
      <c r="Q6" s="319"/>
    </row>
    <row r="7" spans="1:17" ht="18" customHeight="1">
      <c r="A7" s="321">
        <v>1</v>
      </c>
      <c r="B7" s="321"/>
      <c r="C7" s="175"/>
      <c r="D7" s="175"/>
      <c r="E7" s="176"/>
      <c r="F7" s="319"/>
      <c r="G7" s="319"/>
      <c r="H7" s="319"/>
      <c r="I7" s="319"/>
      <c r="J7" s="319"/>
      <c r="K7" s="319"/>
      <c r="L7" s="319"/>
      <c r="M7" s="320"/>
      <c r="N7" s="320"/>
      <c r="O7" s="320"/>
      <c r="P7" s="320"/>
      <c r="Q7" s="320"/>
    </row>
    <row r="8" spans="1:17" ht="18" customHeight="1">
      <c r="A8" s="321">
        <v>2</v>
      </c>
      <c r="B8" s="321"/>
      <c r="C8" s="173"/>
      <c r="D8" s="173"/>
      <c r="E8" s="176"/>
      <c r="F8" s="319"/>
      <c r="G8" s="319"/>
      <c r="H8" s="319"/>
      <c r="I8" s="319"/>
      <c r="J8" s="319"/>
      <c r="K8" s="319"/>
      <c r="L8" s="319"/>
      <c r="M8" s="320"/>
      <c r="N8" s="320"/>
      <c r="O8" s="320"/>
      <c r="P8" s="320"/>
      <c r="Q8" s="320"/>
    </row>
    <row r="9" spans="1:17" ht="18" customHeight="1">
      <c r="A9" s="321">
        <v>3</v>
      </c>
      <c r="B9" s="321"/>
      <c r="C9" s="173"/>
      <c r="D9" s="173"/>
      <c r="E9" s="176"/>
      <c r="F9" s="319"/>
      <c r="G9" s="319"/>
      <c r="H9" s="319"/>
      <c r="I9" s="319"/>
      <c r="J9" s="319"/>
      <c r="K9" s="319"/>
      <c r="L9" s="319"/>
      <c r="M9" s="320"/>
      <c r="N9" s="320"/>
      <c r="O9" s="320"/>
      <c r="P9" s="320"/>
      <c r="Q9" s="320"/>
    </row>
    <row r="10" spans="1:17" ht="18" customHeight="1">
      <c r="A10" s="321">
        <v>4</v>
      </c>
      <c r="B10" s="321"/>
      <c r="C10" s="173"/>
      <c r="D10" s="173"/>
      <c r="E10" s="176"/>
      <c r="F10" s="319"/>
      <c r="G10" s="319"/>
      <c r="H10" s="319"/>
      <c r="I10" s="319"/>
      <c r="J10" s="319"/>
      <c r="K10" s="319"/>
      <c r="L10" s="319"/>
      <c r="M10" s="320"/>
      <c r="N10" s="320"/>
      <c r="O10" s="320"/>
      <c r="P10" s="320"/>
      <c r="Q10" s="320"/>
    </row>
    <row r="11" spans="1:17" ht="18" customHeight="1">
      <c r="A11" s="321">
        <v>5</v>
      </c>
      <c r="B11" s="321"/>
      <c r="C11" s="173"/>
      <c r="D11" s="173"/>
      <c r="E11" s="176"/>
      <c r="F11" s="319"/>
      <c r="G11" s="319"/>
      <c r="H11" s="319"/>
      <c r="I11" s="319"/>
      <c r="J11" s="319"/>
      <c r="K11" s="319"/>
      <c r="L11" s="319"/>
      <c r="M11" s="320"/>
      <c r="N11" s="320"/>
      <c r="O11" s="320"/>
      <c r="P11" s="320"/>
      <c r="Q11" s="320"/>
    </row>
    <row r="12" spans="1:17" ht="18" customHeight="1">
      <c r="A12" s="321">
        <v>6</v>
      </c>
      <c r="B12" s="321"/>
      <c r="C12" s="173"/>
      <c r="D12" s="173"/>
      <c r="E12" s="176"/>
      <c r="F12" s="319"/>
      <c r="G12" s="319"/>
      <c r="H12" s="319"/>
      <c r="I12" s="319"/>
      <c r="J12" s="319"/>
      <c r="K12" s="319"/>
      <c r="L12" s="319"/>
      <c r="M12" s="320"/>
      <c r="N12" s="320"/>
      <c r="O12" s="320"/>
      <c r="P12" s="320"/>
      <c r="Q12" s="320"/>
    </row>
    <row r="13" spans="1:17" ht="18" customHeight="1">
      <c r="A13" s="321">
        <v>7</v>
      </c>
      <c r="B13" s="321"/>
      <c r="C13" s="173"/>
      <c r="D13" s="173"/>
      <c r="E13" s="176"/>
      <c r="F13" s="319"/>
      <c r="G13" s="319"/>
      <c r="H13" s="319"/>
      <c r="I13" s="319"/>
      <c r="J13" s="319"/>
      <c r="K13" s="319"/>
      <c r="L13" s="319"/>
      <c r="M13" s="320"/>
      <c r="N13" s="320"/>
      <c r="O13" s="320"/>
      <c r="P13" s="320"/>
      <c r="Q13" s="320"/>
    </row>
    <row r="14" spans="1:17" ht="18" customHeight="1">
      <c r="A14" s="321">
        <v>8</v>
      </c>
      <c r="B14" s="321"/>
      <c r="C14" s="173"/>
      <c r="D14" s="173"/>
      <c r="E14" s="176"/>
      <c r="F14" s="319"/>
      <c r="G14" s="319"/>
      <c r="H14" s="319"/>
      <c r="I14" s="319"/>
      <c r="J14" s="319"/>
      <c r="K14" s="319"/>
      <c r="L14" s="319"/>
      <c r="M14" s="320"/>
      <c r="N14" s="320"/>
      <c r="O14" s="320"/>
      <c r="P14" s="320"/>
      <c r="Q14" s="320"/>
    </row>
    <row r="15" spans="1:17" ht="18" customHeight="1">
      <c r="A15" s="321">
        <v>9</v>
      </c>
      <c r="B15" s="321"/>
      <c r="C15" s="173"/>
      <c r="D15" s="173"/>
      <c r="E15" s="176"/>
      <c r="F15" s="319"/>
      <c r="G15" s="319"/>
      <c r="H15" s="319"/>
      <c r="I15" s="319"/>
      <c r="J15" s="319"/>
      <c r="K15" s="319"/>
      <c r="L15" s="319"/>
      <c r="M15" s="320"/>
      <c r="N15" s="320"/>
      <c r="O15" s="320"/>
      <c r="P15" s="320"/>
      <c r="Q15" s="320"/>
    </row>
    <row r="16" spans="1:17" ht="18" customHeight="1">
      <c r="A16" s="321">
        <v>10</v>
      </c>
      <c r="B16" s="321"/>
      <c r="C16" s="173"/>
      <c r="D16" s="173"/>
      <c r="E16" s="176"/>
      <c r="F16" s="319"/>
      <c r="G16" s="319"/>
      <c r="H16" s="319"/>
      <c r="I16" s="319"/>
      <c r="J16" s="319"/>
      <c r="K16" s="319"/>
      <c r="L16" s="319"/>
      <c r="M16" s="320"/>
      <c r="N16" s="320"/>
      <c r="O16" s="320"/>
      <c r="P16" s="320"/>
      <c r="Q16" s="320"/>
    </row>
    <row r="17" spans="1:17" ht="12.75" customHeight="1">
      <c r="A17" s="169"/>
      <c r="B17" s="169"/>
      <c r="C17" s="170"/>
      <c r="D17" s="170"/>
      <c r="E17" s="170"/>
      <c r="F17" s="170"/>
      <c r="G17" s="170"/>
      <c r="H17" s="170"/>
      <c r="I17" s="170"/>
      <c r="J17" s="170"/>
      <c r="K17" s="170"/>
      <c r="L17" s="170"/>
      <c r="M17" s="170"/>
      <c r="N17" s="170"/>
      <c r="O17" s="170"/>
      <c r="P17" s="170"/>
      <c r="Q17" s="170"/>
    </row>
    <row r="18" spans="3:16" ht="22.5" customHeight="1">
      <c r="C18" s="317" t="s">
        <v>94</v>
      </c>
      <c r="D18" s="317"/>
      <c r="E18" s="317"/>
      <c r="F18" s="317"/>
      <c r="G18" s="317"/>
      <c r="H18" s="317"/>
      <c r="I18" s="317"/>
      <c r="J18" s="317"/>
      <c r="K18" s="317"/>
      <c r="L18" s="317"/>
      <c r="M18" s="317"/>
      <c r="N18" s="317"/>
      <c r="O18" s="317"/>
      <c r="P18" s="317"/>
    </row>
    <row r="19" spans="1:16" ht="18" customHeight="1">
      <c r="A19" s="169"/>
      <c r="B19" s="168"/>
      <c r="C19" s="318" t="s">
        <v>95</v>
      </c>
      <c r="D19" s="318"/>
      <c r="E19" s="318"/>
      <c r="F19" s="318"/>
      <c r="G19" s="318"/>
      <c r="H19" s="318"/>
      <c r="I19" s="318"/>
      <c r="J19" s="318"/>
      <c r="K19" s="318"/>
      <c r="L19" s="318"/>
      <c r="M19" s="318"/>
      <c r="N19" s="318"/>
      <c r="O19" s="318"/>
      <c r="P19" s="318"/>
    </row>
    <row r="20" ht="14.25" customHeight="1"/>
    <row r="21" spans="1:3" ht="18" customHeight="1">
      <c r="A21" s="313" t="s">
        <v>106</v>
      </c>
      <c r="B21" s="313"/>
      <c r="C21" s="313"/>
    </row>
    <row r="22" spans="3:17" ht="18" customHeight="1">
      <c r="C22" s="171" t="s">
        <v>96</v>
      </c>
      <c r="D22" s="314"/>
      <c r="E22" s="314"/>
      <c r="H22" s="177"/>
      <c r="I22" s="177"/>
      <c r="J22" s="177"/>
      <c r="K22" s="177"/>
      <c r="L22" s="177"/>
      <c r="M22" s="177"/>
      <c r="N22" s="177"/>
      <c r="O22" s="177"/>
      <c r="P22" s="177"/>
      <c r="Q22" s="177"/>
    </row>
  </sheetData>
  <sheetProtection/>
  <mergeCells count="52">
    <mergeCell ref="H7:L7"/>
    <mergeCell ref="M7:Q7"/>
    <mergeCell ref="A1:Q1"/>
    <mergeCell ref="A2:Q2"/>
    <mergeCell ref="A4:C4"/>
    <mergeCell ref="A6:B6"/>
    <mergeCell ref="F6:G6"/>
    <mergeCell ref="M8:Q8"/>
    <mergeCell ref="H6:L6"/>
    <mergeCell ref="M6:Q6"/>
    <mergeCell ref="A7:B7"/>
    <mergeCell ref="A9:B9"/>
    <mergeCell ref="F9:G9"/>
    <mergeCell ref="H9:L9"/>
    <mergeCell ref="M9:Q9"/>
    <mergeCell ref="A8:B8"/>
    <mergeCell ref="F7:G7"/>
    <mergeCell ref="F8:G8"/>
    <mergeCell ref="H10:L10"/>
    <mergeCell ref="M10:Q10"/>
    <mergeCell ref="A11:B11"/>
    <mergeCell ref="F11:G11"/>
    <mergeCell ref="H11:L11"/>
    <mergeCell ref="M11:Q11"/>
    <mergeCell ref="A10:B10"/>
    <mergeCell ref="F10:G10"/>
    <mergeCell ref="H8:L8"/>
    <mergeCell ref="H12:L12"/>
    <mergeCell ref="M12:Q12"/>
    <mergeCell ref="A13:B13"/>
    <mergeCell ref="F13:G13"/>
    <mergeCell ref="H13:L13"/>
    <mergeCell ref="M13:Q13"/>
    <mergeCell ref="A12:B12"/>
    <mergeCell ref="F12:G12"/>
    <mergeCell ref="M14:Q14"/>
    <mergeCell ref="A15:B15"/>
    <mergeCell ref="F15:G15"/>
    <mergeCell ref="H15:L15"/>
    <mergeCell ref="M15:Q15"/>
    <mergeCell ref="A14:B14"/>
    <mergeCell ref="F14:G14"/>
    <mergeCell ref="A21:C21"/>
    <mergeCell ref="D22:E22"/>
    <mergeCell ref="D4:E4"/>
    <mergeCell ref="C18:P18"/>
    <mergeCell ref="C19:P19"/>
    <mergeCell ref="H16:L16"/>
    <mergeCell ref="M16:Q16"/>
    <mergeCell ref="A16:B16"/>
    <mergeCell ref="F16:G16"/>
    <mergeCell ref="H14:L14"/>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B1:K66"/>
  <sheetViews>
    <sheetView view="pageBreakPreview" zoomScale="60" zoomScalePageLayoutView="0" workbookViewId="0" topLeftCell="A1">
      <selection activeCell="C39" sqref="C39"/>
    </sheetView>
  </sheetViews>
  <sheetFormatPr defaultColWidth="8.875" defaultRowHeight="14.25"/>
  <cols>
    <col min="1" max="1" width="3.00390625" style="183" customWidth="1"/>
    <col min="2" max="2" width="4.00390625" style="183" customWidth="1"/>
    <col min="3" max="8" width="8.875" style="183" customWidth="1"/>
    <col min="9" max="9" width="9.375" style="183" bestFit="1" customWidth="1"/>
    <col min="10" max="10" width="9.00390625" style="183" customWidth="1"/>
    <col min="11" max="11" width="9.50390625" style="183" bestFit="1" customWidth="1"/>
    <col min="12" max="16384" width="8.875" style="183" customWidth="1"/>
  </cols>
  <sheetData>
    <row r="1" spans="2:10" ht="12">
      <c r="B1" s="183" t="s">
        <v>138</v>
      </c>
      <c r="I1" s="203">
        <v>44765</v>
      </c>
      <c r="J1" s="203"/>
    </row>
    <row r="2" ht="12">
      <c r="J2" s="204" t="s">
        <v>139</v>
      </c>
    </row>
    <row r="3" ht="12">
      <c r="I3" s="183" t="s">
        <v>140</v>
      </c>
    </row>
    <row r="5" spans="2:10" ht="13.5">
      <c r="B5" s="205" t="s">
        <v>213</v>
      </c>
      <c r="C5" s="185"/>
      <c r="D5" s="185"/>
      <c r="E5" s="185"/>
      <c r="F5" s="185"/>
      <c r="G5" s="185"/>
      <c r="H5" s="185"/>
      <c r="I5" s="185"/>
      <c r="J5" s="185"/>
    </row>
    <row r="7" ht="12">
      <c r="B7" s="183" t="s">
        <v>141</v>
      </c>
    </row>
    <row r="8" ht="12">
      <c r="B8" s="183" t="s">
        <v>142</v>
      </c>
    </row>
    <row r="9" ht="12">
      <c r="B9" s="183" t="s">
        <v>143</v>
      </c>
    </row>
    <row r="11" ht="12">
      <c r="B11" s="183" t="s">
        <v>144</v>
      </c>
    </row>
    <row r="12" ht="12">
      <c r="F12" s="183" t="s">
        <v>145</v>
      </c>
    </row>
    <row r="13" ht="12">
      <c r="B13" s="183" t="s">
        <v>146</v>
      </c>
    </row>
    <row r="14" ht="12">
      <c r="C14" s="183" t="s">
        <v>147</v>
      </c>
    </row>
    <row r="15" ht="12">
      <c r="C15" s="183" t="s">
        <v>148</v>
      </c>
    </row>
    <row r="16" ht="12">
      <c r="C16" s="183" t="s">
        <v>149</v>
      </c>
    </row>
    <row r="17" ht="12">
      <c r="C17" s="183" t="s">
        <v>150</v>
      </c>
    </row>
    <row r="19" ht="12">
      <c r="B19" s="183" t="s">
        <v>151</v>
      </c>
    </row>
    <row r="20" ht="12">
      <c r="C20" s="186" t="s">
        <v>152</v>
      </c>
    </row>
    <row r="21" ht="12">
      <c r="C21" s="183" t="s">
        <v>153</v>
      </c>
    </row>
    <row r="22" ht="12">
      <c r="C22" s="183" t="s">
        <v>154</v>
      </c>
    </row>
    <row r="23" ht="12">
      <c r="C23" s="186" t="s">
        <v>155</v>
      </c>
    </row>
    <row r="24" ht="12">
      <c r="C24" s="186" t="s">
        <v>156</v>
      </c>
    </row>
    <row r="25" ht="12">
      <c r="C25" s="183" t="s">
        <v>157</v>
      </c>
    </row>
    <row r="26" ht="12">
      <c r="C26" s="183" t="s">
        <v>158</v>
      </c>
    </row>
    <row r="27" ht="12">
      <c r="C27" s="183" t="s">
        <v>159</v>
      </c>
    </row>
    <row r="28" ht="12">
      <c r="C28" s="183" t="s">
        <v>160</v>
      </c>
    </row>
    <row r="29" ht="12">
      <c r="C29" s="183" t="s">
        <v>161</v>
      </c>
    </row>
    <row r="30" ht="12">
      <c r="C30" s="183" t="s">
        <v>162</v>
      </c>
    </row>
    <row r="31" ht="12">
      <c r="C31" s="183" t="s">
        <v>163</v>
      </c>
    </row>
    <row r="32" ht="12">
      <c r="C32" s="183" t="s">
        <v>164</v>
      </c>
    </row>
    <row r="33" ht="12">
      <c r="C33" s="183" t="s">
        <v>165</v>
      </c>
    </row>
    <row r="34" ht="12">
      <c r="C34" s="183" t="s">
        <v>166</v>
      </c>
    </row>
    <row r="36" ht="12">
      <c r="B36" s="183" t="s">
        <v>167</v>
      </c>
    </row>
    <row r="37" ht="12">
      <c r="C37" s="183" t="s">
        <v>168</v>
      </c>
    </row>
    <row r="38" ht="12">
      <c r="C38" s="186" t="s">
        <v>214</v>
      </c>
    </row>
    <row r="39" ht="12">
      <c r="C39" s="183" t="s">
        <v>169</v>
      </c>
    </row>
    <row r="40" ht="12">
      <c r="C40" s="183" t="s">
        <v>170</v>
      </c>
    </row>
    <row r="41" ht="12">
      <c r="C41" s="183" t="s">
        <v>171</v>
      </c>
    </row>
    <row r="42" ht="12">
      <c r="C42" s="183" t="s">
        <v>172</v>
      </c>
    </row>
    <row r="43" ht="12">
      <c r="C43" s="183" t="s">
        <v>173</v>
      </c>
    </row>
    <row r="44" ht="12">
      <c r="C44" s="183" t="s">
        <v>174</v>
      </c>
    </row>
    <row r="45" ht="12">
      <c r="C45" s="183" t="s">
        <v>175</v>
      </c>
    </row>
    <row r="46" ht="12">
      <c r="C46" s="183" t="s">
        <v>176</v>
      </c>
    </row>
    <row r="47" ht="12">
      <c r="C47" s="183" t="s">
        <v>177</v>
      </c>
    </row>
    <row r="48" ht="12">
      <c r="C48" s="187" t="s">
        <v>178</v>
      </c>
    </row>
    <row r="49" ht="12">
      <c r="C49" s="183" t="s">
        <v>179</v>
      </c>
    </row>
    <row r="50" ht="12">
      <c r="C50" s="183" t="s">
        <v>180</v>
      </c>
    </row>
    <row r="51" ht="12">
      <c r="C51" s="183" t="s">
        <v>181</v>
      </c>
    </row>
    <row r="52" ht="12">
      <c r="C52" s="183" t="s">
        <v>182</v>
      </c>
    </row>
    <row r="53" ht="12">
      <c r="C53" s="183" t="s">
        <v>183</v>
      </c>
    </row>
    <row r="54" ht="12">
      <c r="C54" s="183" t="s">
        <v>184</v>
      </c>
    </row>
    <row r="55" ht="12">
      <c r="C55" s="183" t="s">
        <v>185</v>
      </c>
    </row>
    <row r="56" ht="12">
      <c r="C56" s="183" t="s">
        <v>186</v>
      </c>
    </row>
    <row r="57" ht="12">
      <c r="C57" s="183" t="s">
        <v>187</v>
      </c>
    </row>
    <row r="59" ht="12">
      <c r="C59" s="183" t="s">
        <v>188</v>
      </c>
    </row>
    <row r="61" ht="12">
      <c r="B61" s="183" t="s">
        <v>189</v>
      </c>
    </row>
    <row r="62" ht="12">
      <c r="B62" s="183" t="s">
        <v>190</v>
      </c>
    </row>
    <row r="64" ht="12">
      <c r="J64" s="184" t="s">
        <v>139</v>
      </c>
    </row>
    <row r="65" spans="10:11" ht="12">
      <c r="J65" s="188" t="s">
        <v>191</v>
      </c>
      <c r="K65" s="183" t="s">
        <v>192</v>
      </c>
    </row>
    <row r="66" ht="12">
      <c r="J66" s="183" t="s">
        <v>193</v>
      </c>
    </row>
  </sheetData>
  <sheetProtection/>
  <printOptions/>
  <pageMargins left="0.7" right="0.7" top="0.75" bottom="0.75" header="0.3" footer="0.3"/>
  <pageSetup orientation="portrait" paperSize="9" scale="84" r:id="rId1"/>
</worksheet>
</file>

<file path=xl/worksheets/sheet6.xml><?xml version="1.0" encoding="utf-8"?>
<worksheet xmlns="http://schemas.openxmlformats.org/spreadsheetml/2006/main" xmlns:r="http://schemas.openxmlformats.org/officeDocument/2006/relationships">
  <dimension ref="A1:K43"/>
  <sheetViews>
    <sheetView view="pageBreakPreview" zoomScaleSheetLayoutView="100" zoomScalePageLayoutView="0" workbookViewId="0" topLeftCell="A1">
      <selection activeCell="A1" sqref="A1:G1"/>
    </sheetView>
  </sheetViews>
  <sheetFormatPr defaultColWidth="8.125" defaultRowHeight="14.25"/>
  <cols>
    <col min="1" max="1" width="7.875" style="179" customWidth="1"/>
    <col min="2" max="2" width="16.875" style="179" customWidth="1"/>
    <col min="3" max="3" width="4.125" style="179" customWidth="1"/>
    <col min="4" max="4" width="4.50390625" style="179" customWidth="1"/>
    <col min="5" max="5" width="4.375" style="179" customWidth="1"/>
    <col min="6" max="6" width="11.875" style="179" customWidth="1"/>
    <col min="7" max="7" width="11.50390625" style="179" customWidth="1"/>
    <col min="8" max="9" width="9.625" style="179" customWidth="1"/>
    <col min="10" max="10" width="24.125" style="179" customWidth="1"/>
    <col min="11" max="11" width="0.12890625" style="179" customWidth="1"/>
    <col min="12" max="16384" width="8.125" style="179" customWidth="1"/>
  </cols>
  <sheetData>
    <row r="1" spans="1:11" ht="47.25" customHeight="1">
      <c r="A1" s="335" t="s">
        <v>206</v>
      </c>
      <c r="B1" s="335"/>
      <c r="C1" s="335"/>
      <c r="D1" s="335"/>
      <c r="E1" s="335"/>
      <c r="F1" s="335"/>
      <c r="G1" s="335"/>
      <c r="H1" s="178"/>
      <c r="I1" s="178"/>
      <c r="J1" s="178"/>
      <c r="K1" s="178"/>
    </row>
    <row r="2" spans="1:5" ht="13.5">
      <c r="A2" s="180" t="s">
        <v>117</v>
      </c>
      <c r="B2" s="336"/>
      <c r="C2" s="337"/>
      <c r="D2" s="337"/>
      <c r="E2" s="338"/>
    </row>
    <row r="3" spans="1:5" ht="13.5">
      <c r="A3" s="180" t="s">
        <v>118</v>
      </c>
      <c r="B3" s="336"/>
      <c r="C3" s="337"/>
      <c r="D3" s="337"/>
      <c r="E3" s="338"/>
    </row>
    <row r="4" spans="1:5" ht="13.5">
      <c r="A4" s="180" t="s">
        <v>119</v>
      </c>
      <c r="B4" s="336"/>
      <c r="C4" s="337"/>
      <c r="D4" s="337"/>
      <c r="E4" s="338"/>
    </row>
    <row r="5" spans="1:5" ht="13.5">
      <c r="A5" s="180" t="s">
        <v>120</v>
      </c>
      <c r="B5" s="336"/>
      <c r="C5" s="337"/>
      <c r="D5" s="337"/>
      <c r="E5" s="338"/>
    </row>
    <row r="6" spans="4:7" ht="13.5">
      <c r="D6" s="181"/>
      <c r="E6" s="181"/>
      <c r="F6" s="178"/>
      <c r="G6" s="178"/>
    </row>
    <row r="7" spans="1:11" ht="13.5">
      <c r="A7" s="334" t="s">
        <v>121</v>
      </c>
      <c r="B7" s="334"/>
      <c r="C7" s="334"/>
      <c r="D7" s="334"/>
      <c r="E7" s="334"/>
      <c r="F7" s="334"/>
      <c r="G7" s="334"/>
      <c r="H7" s="334"/>
      <c r="I7" s="334"/>
      <c r="J7" s="334"/>
      <c r="K7" s="334"/>
    </row>
    <row r="8" spans="1:10" ht="13.5">
      <c r="A8" s="332" t="s">
        <v>122</v>
      </c>
      <c r="B8" s="332" t="s">
        <v>123</v>
      </c>
      <c r="C8" s="332" t="s">
        <v>124</v>
      </c>
      <c r="D8" s="332" t="s">
        <v>125</v>
      </c>
      <c r="E8" s="333" t="s">
        <v>126</v>
      </c>
      <c r="F8" s="332" t="s">
        <v>127</v>
      </c>
      <c r="G8" s="332"/>
      <c r="H8" s="332"/>
      <c r="I8" s="332"/>
      <c r="J8" s="330" t="s">
        <v>128</v>
      </c>
    </row>
    <row r="9" spans="1:10" ht="13.5">
      <c r="A9" s="332"/>
      <c r="B9" s="332"/>
      <c r="C9" s="332"/>
      <c r="D9" s="332"/>
      <c r="E9" s="333"/>
      <c r="F9" s="330" t="s">
        <v>129</v>
      </c>
      <c r="G9" s="330" t="s">
        <v>130</v>
      </c>
      <c r="H9" s="330" t="s">
        <v>131</v>
      </c>
      <c r="I9" s="330" t="s">
        <v>132</v>
      </c>
      <c r="J9" s="330"/>
    </row>
    <row r="10" spans="1:10" ht="23.25" customHeight="1">
      <c r="A10" s="332"/>
      <c r="B10" s="332"/>
      <c r="C10" s="332"/>
      <c r="D10" s="332"/>
      <c r="E10" s="333"/>
      <c r="F10" s="330"/>
      <c r="G10" s="330"/>
      <c r="H10" s="330"/>
      <c r="I10" s="330"/>
      <c r="J10" s="330"/>
    </row>
    <row r="11" spans="1:10" ht="13.5">
      <c r="A11" s="182"/>
      <c r="B11" s="182"/>
      <c r="C11" s="182"/>
      <c r="D11" s="182"/>
      <c r="E11" s="182"/>
      <c r="F11" s="182" t="s">
        <v>133</v>
      </c>
      <c r="G11" s="182" t="s">
        <v>133</v>
      </c>
      <c r="H11" s="182" t="s">
        <v>133</v>
      </c>
      <c r="I11" s="182" t="s">
        <v>133</v>
      </c>
      <c r="J11" s="182" t="s">
        <v>133</v>
      </c>
    </row>
    <row r="12" spans="1:10" ht="13.5">
      <c r="A12" s="182"/>
      <c r="B12" s="182"/>
      <c r="C12" s="182"/>
      <c r="D12" s="182"/>
      <c r="E12" s="182"/>
      <c r="F12" s="182" t="s">
        <v>133</v>
      </c>
      <c r="G12" s="182" t="s">
        <v>133</v>
      </c>
      <c r="H12" s="182" t="s">
        <v>133</v>
      </c>
      <c r="I12" s="182" t="s">
        <v>133</v>
      </c>
      <c r="J12" s="182" t="s">
        <v>133</v>
      </c>
    </row>
    <row r="13" spans="1:10" ht="13.5">
      <c r="A13" s="182"/>
      <c r="B13" s="182"/>
      <c r="C13" s="182"/>
      <c r="D13" s="182"/>
      <c r="E13" s="182"/>
      <c r="F13" s="182" t="s">
        <v>133</v>
      </c>
      <c r="G13" s="182" t="s">
        <v>133</v>
      </c>
      <c r="H13" s="182" t="s">
        <v>133</v>
      </c>
      <c r="I13" s="182" t="s">
        <v>133</v>
      </c>
      <c r="J13" s="182" t="s">
        <v>133</v>
      </c>
    </row>
    <row r="14" spans="1:10" ht="13.5">
      <c r="A14" s="182"/>
      <c r="B14" s="182"/>
      <c r="C14" s="182"/>
      <c r="D14" s="182"/>
      <c r="E14" s="182"/>
      <c r="F14" s="182" t="s">
        <v>133</v>
      </c>
      <c r="G14" s="182" t="s">
        <v>133</v>
      </c>
      <c r="H14" s="182" t="s">
        <v>133</v>
      </c>
      <c r="I14" s="182" t="s">
        <v>133</v>
      </c>
      <c r="J14" s="182" t="s">
        <v>133</v>
      </c>
    </row>
    <row r="15" spans="1:10" ht="13.5">
      <c r="A15" s="182"/>
      <c r="B15" s="182"/>
      <c r="C15" s="182"/>
      <c r="D15" s="182"/>
      <c r="E15" s="182"/>
      <c r="F15" s="182" t="s">
        <v>133</v>
      </c>
      <c r="G15" s="182" t="s">
        <v>133</v>
      </c>
      <c r="H15" s="182" t="s">
        <v>133</v>
      </c>
      <c r="I15" s="182" t="s">
        <v>133</v>
      </c>
      <c r="J15" s="182" t="s">
        <v>133</v>
      </c>
    </row>
    <row r="16" spans="1:10" ht="13.5">
      <c r="A16" s="182"/>
      <c r="B16" s="182"/>
      <c r="C16" s="182"/>
      <c r="D16" s="182"/>
      <c r="E16" s="182"/>
      <c r="F16" s="182" t="s">
        <v>133</v>
      </c>
      <c r="G16" s="182" t="s">
        <v>133</v>
      </c>
      <c r="H16" s="182" t="s">
        <v>133</v>
      </c>
      <c r="I16" s="182" t="s">
        <v>133</v>
      </c>
      <c r="J16" s="182" t="s">
        <v>133</v>
      </c>
    </row>
    <row r="17" spans="1:10" ht="13.5">
      <c r="A17" s="182"/>
      <c r="B17" s="182"/>
      <c r="C17" s="182"/>
      <c r="D17" s="182"/>
      <c r="E17" s="182"/>
      <c r="F17" s="182" t="s">
        <v>133</v>
      </c>
      <c r="G17" s="182" t="s">
        <v>133</v>
      </c>
      <c r="H17" s="182" t="s">
        <v>133</v>
      </c>
      <c r="I17" s="182" t="s">
        <v>133</v>
      </c>
      <c r="J17" s="182" t="s">
        <v>133</v>
      </c>
    </row>
    <row r="18" spans="1:10" ht="13.5">
      <c r="A18" s="182"/>
      <c r="B18" s="182"/>
      <c r="C18" s="182"/>
      <c r="D18" s="182"/>
      <c r="E18" s="182"/>
      <c r="F18" s="182" t="s">
        <v>133</v>
      </c>
      <c r="G18" s="182" t="s">
        <v>133</v>
      </c>
      <c r="H18" s="182" t="s">
        <v>133</v>
      </c>
      <c r="I18" s="182" t="s">
        <v>133</v>
      </c>
      <c r="J18" s="182" t="s">
        <v>133</v>
      </c>
    </row>
    <row r="19" spans="1:10" ht="13.5">
      <c r="A19" s="182"/>
      <c r="B19" s="182"/>
      <c r="C19" s="182"/>
      <c r="D19" s="182"/>
      <c r="E19" s="182"/>
      <c r="F19" s="182" t="s">
        <v>133</v>
      </c>
      <c r="G19" s="182" t="s">
        <v>133</v>
      </c>
      <c r="H19" s="182" t="s">
        <v>133</v>
      </c>
      <c r="I19" s="182" t="s">
        <v>133</v>
      </c>
      <c r="J19" s="182" t="s">
        <v>133</v>
      </c>
    </row>
    <row r="20" spans="1:10" ht="13.5">
      <c r="A20" s="182"/>
      <c r="B20" s="182"/>
      <c r="C20" s="182"/>
      <c r="D20" s="182"/>
      <c r="E20" s="182"/>
      <c r="F20" s="182" t="s">
        <v>133</v>
      </c>
      <c r="G20" s="182" t="s">
        <v>133</v>
      </c>
      <c r="H20" s="182" t="s">
        <v>133</v>
      </c>
      <c r="I20" s="182" t="s">
        <v>133</v>
      </c>
      <c r="J20" s="182" t="s">
        <v>133</v>
      </c>
    </row>
    <row r="21" spans="1:10" ht="13.5">
      <c r="A21" s="182"/>
      <c r="B21" s="182"/>
      <c r="C21" s="182"/>
      <c r="D21" s="182"/>
      <c r="E21" s="182"/>
      <c r="F21" s="182" t="s">
        <v>133</v>
      </c>
      <c r="G21" s="182" t="s">
        <v>133</v>
      </c>
      <c r="H21" s="182" t="s">
        <v>133</v>
      </c>
      <c r="I21" s="182" t="s">
        <v>133</v>
      </c>
      <c r="J21" s="182" t="s">
        <v>133</v>
      </c>
    </row>
    <row r="22" spans="1:10" ht="13.5">
      <c r="A22" s="182"/>
      <c r="B22" s="182"/>
      <c r="C22" s="182"/>
      <c r="D22" s="182"/>
      <c r="E22" s="182"/>
      <c r="F22" s="182" t="s">
        <v>133</v>
      </c>
      <c r="G22" s="182" t="s">
        <v>133</v>
      </c>
      <c r="H22" s="182" t="s">
        <v>133</v>
      </c>
      <c r="I22" s="182" t="s">
        <v>133</v>
      </c>
      <c r="J22" s="182" t="s">
        <v>133</v>
      </c>
    </row>
    <row r="23" spans="1:10" ht="13.5">
      <c r="A23" s="182"/>
      <c r="B23" s="182"/>
      <c r="C23" s="182"/>
      <c r="D23" s="182"/>
      <c r="E23" s="182"/>
      <c r="F23" s="182" t="s">
        <v>133</v>
      </c>
      <c r="G23" s="182" t="s">
        <v>133</v>
      </c>
      <c r="H23" s="182" t="s">
        <v>133</v>
      </c>
      <c r="I23" s="182" t="s">
        <v>133</v>
      </c>
      <c r="J23" s="182" t="s">
        <v>133</v>
      </c>
    </row>
    <row r="24" spans="1:11" ht="13.5">
      <c r="A24" s="334" t="s">
        <v>134</v>
      </c>
      <c r="B24" s="334"/>
      <c r="C24" s="334"/>
      <c r="D24" s="334"/>
      <c r="E24" s="334"/>
      <c r="F24" s="334"/>
      <c r="G24" s="334"/>
      <c r="H24" s="334"/>
      <c r="I24" s="334"/>
      <c r="J24" s="334"/>
      <c r="K24" s="334"/>
    </row>
    <row r="25" spans="1:10" ht="13.5">
      <c r="A25" s="332" t="s">
        <v>122</v>
      </c>
      <c r="B25" s="332" t="s">
        <v>123</v>
      </c>
      <c r="C25" s="332" t="s">
        <v>124</v>
      </c>
      <c r="D25" s="332" t="s">
        <v>125</v>
      </c>
      <c r="E25" s="333" t="s">
        <v>126</v>
      </c>
      <c r="F25" s="332" t="s">
        <v>127</v>
      </c>
      <c r="G25" s="332"/>
      <c r="H25" s="332"/>
      <c r="I25" s="332"/>
      <c r="J25" s="330" t="s">
        <v>128</v>
      </c>
    </row>
    <row r="26" spans="1:10" ht="13.5">
      <c r="A26" s="332"/>
      <c r="B26" s="332"/>
      <c r="C26" s="332"/>
      <c r="D26" s="332"/>
      <c r="E26" s="333"/>
      <c r="F26" s="330" t="s">
        <v>129</v>
      </c>
      <c r="G26" s="330" t="s">
        <v>130</v>
      </c>
      <c r="H26" s="330" t="s">
        <v>131</v>
      </c>
      <c r="I26" s="330" t="s">
        <v>132</v>
      </c>
      <c r="J26" s="330"/>
    </row>
    <row r="27" spans="1:10" ht="26.25" customHeight="1">
      <c r="A27" s="332"/>
      <c r="B27" s="332"/>
      <c r="C27" s="332"/>
      <c r="D27" s="332"/>
      <c r="E27" s="333"/>
      <c r="F27" s="330"/>
      <c r="G27" s="330"/>
      <c r="H27" s="330"/>
      <c r="I27" s="330"/>
      <c r="J27" s="330"/>
    </row>
    <row r="28" spans="1:10" ht="13.5">
      <c r="A28" s="182"/>
      <c r="B28" s="182"/>
      <c r="C28" s="182"/>
      <c r="D28" s="182"/>
      <c r="E28" s="182"/>
      <c r="F28" s="182" t="s">
        <v>133</v>
      </c>
      <c r="G28" s="182" t="s">
        <v>133</v>
      </c>
      <c r="H28" s="182" t="s">
        <v>133</v>
      </c>
      <c r="I28" s="182" t="s">
        <v>133</v>
      </c>
      <c r="J28" s="182" t="s">
        <v>133</v>
      </c>
    </row>
    <row r="29" spans="1:10" ht="13.5">
      <c r="A29" s="182"/>
      <c r="B29" s="182"/>
      <c r="C29" s="182"/>
      <c r="D29" s="182"/>
      <c r="E29" s="182"/>
      <c r="F29" s="182" t="s">
        <v>133</v>
      </c>
      <c r="G29" s="182" t="s">
        <v>133</v>
      </c>
      <c r="H29" s="182" t="s">
        <v>133</v>
      </c>
      <c r="I29" s="182" t="s">
        <v>133</v>
      </c>
      <c r="J29" s="182" t="s">
        <v>133</v>
      </c>
    </row>
    <row r="30" spans="1:10" ht="13.5">
      <c r="A30" s="182"/>
      <c r="B30" s="182"/>
      <c r="C30" s="182"/>
      <c r="D30" s="182"/>
      <c r="E30" s="182"/>
      <c r="F30" s="182" t="s">
        <v>133</v>
      </c>
      <c r="G30" s="182" t="s">
        <v>133</v>
      </c>
      <c r="H30" s="182" t="s">
        <v>133</v>
      </c>
      <c r="I30" s="182" t="s">
        <v>133</v>
      </c>
      <c r="J30" s="182" t="s">
        <v>133</v>
      </c>
    </row>
    <row r="31" spans="1:10" ht="13.5">
      <c r="A31" s="182"/>
      <c r="B31" s="182"/>
      <c r="C31" s="182"/>
      <c r="D31" s="182"/>
      <c r="E31" s="182"/>
      <c r="F31" s="182" t="s">
        <v>133</v>
      </c>
      <c r="G31" s="182" t="s">
        <v>133</v>
      </c>
      <c r="H31" s="182" t="s">
        <v>133</v>
      </c>
      <c r="I31" s="182" t="s">
        <v>133</v>
      </c>
      <c r="J31" s="182" t="s">
        <v>133</v>
      </c>
    </row>
    <row r="32" spans="1:10" ht="13.5">
      <c r="A32" s="182"/>
      <c r="B32" s="182"/>
      <c r="C32" s="182"/>
      <c r="D32" s="182"/>
      <c r="E32" s="182"/>
      <c r="F32" s="182" t="s">
        <v>133</v>
      </c>
      <c r="G32" s="182" t="s">
        <v>133</v>
      </c>
      <c r="H32" s="182" t="s">
        <v>133</v>
      </c>
      <c r="I32" s="182" t="s">
        <v>133</v>
      </c>
      <c r="J32" s="182" t="s">
        <v>133</v>
      </c>
    </row>
    <row r="33" spans="1:10" ht="13.5">
      <c r="A33" s="182"/>
      <c r="B33" s="182"/>
      <c r="C33" s="182"/>
      <c r="D33" s="182"/>
      <c r="E33" s="182"/>
      <c r="F33" s="182" t="s">
        <v>133</v>
      </c>
      <c r="G33" s="182" t="s">
        <v>133</v>
      </c>
      <c r="H33" s="182" t="s">
        <v>133</v>
      </c>
      <c r="I33" s="182" t="s">
        <v>133</v>
      </c>
      <c r="J33" s="182" t="s">
        <v>133</v>
      </c>
    </row>
    <row r="34" spans="1:10" ht="13.5">
      <c r="A34" s="182"/>
      <c r="B34" s="182"/>
      <c r="C34" s="182"/>
      <c r="D34" s="182"/>
      <c r="E34" s="182"/>
      <c r="F34" s="182" t="s">
        <v>133</v>
      </c>
      <c r="G34" s="182" t="s">
        <v>133</v>
      </c>
      <c r="H34" s="182" t="s">
        <v>133</v>
      </c>
      <c r="I34" s="182" t="s">
        <v>133</v>
      </c>
      <c r="J34" s="182" t="s">
        <v>133</v>
      </c>
    </row>
    <row r="35" spans="1:10" ht="13.5">
      <c r="A35" s="182"/>
      <c r="B35" s="182"/>
      <c r="C35" s="182"/>
      <c r="D35" s="182"/>
      <c r="E35" s="182"/>
      <c r="F35" s="182" t="s">
        <v>133</v>
      </c>
      <c r="G35" s="182" t="s">
        <v>133</v>
      </c>
      <c r="H35" s="182" t="s">
        <v>133</v>
      </c>
      <c r="I35" s="182" t="s">
        <v>133</v>
      </c>
      <c r="J35" s="182" t="s">
        <v>133</v>
      </c>
    </row>
    <row r="36" spans="1:10" ht="13.5">
      <c r="A36" s="182"/>
      <c r="B36" s="182"/>
      <c r="C36" s="182"/>
      <c r="D36" s="182"/>
      <c r="E36" s="182"/>
      <c r="F36" s="182" t="s">
        <v>133</v>
      </c>
      <c r="G36" s="182" t="s">
        <v>133</v>
      </c>
      <c r="H36" s="182" t="s">
        <v>133</v>
      </c>
      <c r="I36" s="182" t="s">
        <v>133</v>
      </c>
      <c r="J36" s="182" t="s">
        <v>133</v>
      </c>
    </row>
    <row r="37" spans="1:10" ht="13.5">
      <c r="A37" s="182"/>
      <c r="B37" s="182"/>
      <c r="C37" s="182"/>
      <c r="D37" s="182"/>
      <c r="E37" s="182"/>
      <c r="F37" s="182" t="s">
        <v>133</v>
      </c>
      <c r="G37" s="182" t="s">
        <v>133</v>
      </c>
      <c r="H37" s="182" t="s">
        <v>133</v>
      </c>
      <c r="I37" s="182" t="s">
        <v>133</v>
      </c>
      <c r="J37" s="182" t="s">
        <v>133</v>
      </c>
    </row>
    <row r="38" spans="1:11" ht="13.5">
      <c r="A38" s="331"/>
      <c r="B38" s="331"/>
      <c r="C38" s="331"/>
      <c r="D38" s="331"/>
      <c r="E38" s="331"/>
      <c r="F38" s="331"/>
      <c r="G38" s="331"/>
      <c r="H38" s="331"/>
      <c r="I38" s="331"/>
      <c r="J38" s="331"/>
      <c r="K38" s="331"/>
    </row>
    <row r="40" spans="1:11" ht="13.5">
      <c r="A40" s="326" t="s">
        <v>135</v>
      </c>
      <c r="B40" s="326"/>
      <c r="C40" s="326"/>
      <c r="D40" s="326"/>
      <c r="E40" s="326"/>
      <c r="F40" s="326"/>
      <c r="G40" s="326"/>
      <c r="H40" s="326"/>
      <c r="I40" s="326"/>
      <c r="J40" s="326"/>
      <c r="K40" s="326"/>
    </row>
    <row r="41" spans="1:11" ht="13.5">
      <c r="A41" s="327" t="s">
        <v>136</v>
      </c>
      <c r="B41" s="327"/>
      <c r="C41" s="327"/>
      <c r="D41" s="327"/>
      <c r="E41" s="327"/>
      <c r="F41" s="327"/>
      <c r="G41" s="327"/>
      <c r="H41" s="327"/>
      <c r="I41" s="327"/>
      <c r="J41" s="327"/>
      <c r="K41" s="327"/>
    </row>
    <row r="42" spans="1:11" ht="13.5">
      <c r="A42" s="328" t="s">
        <v>137</v>
      </c>
      <c r="B42" s="328"/>
      <c r="C42" s="328"/>
      <c r="D42" s="328"/>
      <c r="E42" s="328"/>
      <c r="F42" s="328"/>
      <c r="G42" s="328"/>
      <c r="H42" s="328"/>
      <c r="I42" s="328"/>
      <c r="J42" s="328"/>
      <c r="K42" s="328"/>
    </row>
    <row r="43" spans="1:11" ht="13.5">
      <c r="A43" s="329"/>
      <c r="B43" s="329"/>
      <c r="C43" s="329"/>
      <c r="D43" s="329"/>
      <c r="E43" s="329"/>
      <c r="F43" s="329"/>
      <c r="G43" s="329"/>
      <c r="H43" s="329"/>
      <c r="I43" s="329"/>
      <c r="J43" s="329"/>
      <c r="K43" s="329"/>
    </row>
  </sheetData>
  <sheetProtection/>
  <mergeCells count="34">
    <mergeCell ref="H9:H10"/>
    <mergeCell ref="A1:G1"/>
    <mergeCell ref="B2:E2"/>
    <mergeCell ref="B3:E3"/>
    <mergeCell ref="B4:E4"/>
    <mergeCell ref="B5:E5"/>
    <mergeCell ref="A7:K7"/>
    <mergeCell ref="I9:I10"/>
    <mergeCell ref="A24:K24"/>
    <mergeCell ref="A8:A10"/>
    <mergeCell ref="B8:B10"/>
    <mergeCell ref="C8:C10"/>
    <mergeCell ref="D8:D10"/>
    <mergeCell ref="E8:E10"/>
    <mergeCell ref="F8:I8"/>
    <mergeCell ref="J8:J10"/>
    <mergeCell ref="F9:F10"/>
    <mergeCell ref="G9:G10"/>
    <mergeCell ref="A25:A27"/>
    <mergeCell ref="B25:B27"/>
    <mergeCell ref="C25:C27"/>
    <mergeCell ref="D25:D27"/>
    <mergeCell ref="E25:E27"/>
    <mergeCell ref="F25:I25"/>
    <mergeCell ref="A40:K40"/>
    <mergeCell ref="A41:K41"/>
    <mergeCell ref="A42:K42"/>
    <mergeCell ref="A43:K43"/>
    <mergeCell ref="J25:J27"/>
    <mergeCell ref="F26:F27"/>
    <mergeCell ref="G26:G27"/>
    <mergeCell ref="H26:H27"/>
    <mergeCell ref="I26:I27"/>
    <mergeCell ref="A38:K38"/>
  </mergeCells>
  <dataValidations count="3">
    <dataValidation type="list" allowBlank="1" showInputMessage="1" showErrorMessage="1" sqref="IV11:IV23 IV28:IV37">
      <formula1>"選手,監督（代行者含む）,コーチ,引率保護者"</formula1>
    </dataValidation>
    <dataValidation type="list" allowBlank="1" showInputMessage="1" showErrorMessage="1" sqref="C28:C37 C11:C23">
      <formula1>"男性,女性"</formula1>
    </dataValidation>
    <dataValidation type="list" allowBlank="1" showInputMessage="1" showErrorMessage="1" sqref="A11:A23 A28:A37">
      <formula1>"選手,指導者,保護者"</formula1>
    </dataValidation>
  </dataValidations>
  <printOptions/>
  <pageMargins left="0.7" right="0.7" top="0.75" bottom="0.75" header="0.3" footer="0.3"/>
  <pageSetup orientation="portrait" paperSize="9" scale="78" r:id="rId1"/>
  <colBreaks count="1" manualBreakCount="1">
    <brk id="10" max="65535" man="1"/>
  </colBreaks>
</worksheet>
</file>

<file path=xl/worksheets/sheet7.xml><?xml version="1.0" encoding="utf-8"?>
<worksheet xmlns="http://schemas.openxmlformats.org/spreadsheetml/2006/main" xmlns:r="http://schemas.openxmlformats.org/officeDocument/2006/relationships">
  <dimension ref="A1:E47"/>
  <sheetViews>
    <sheetView view="pageBreakPreview" zoomScale="60" zoomScalePageLayoutView="0" workbookViewId="0" topLeftCell="A1">
      <selection activeCell="E4" sqref="E4"/>
    </sheetView>
  </sheetViews>
  <sheetFormatPr defaultColWidth="9.00390625" defaultRowHeight="14.25"/>
  <cols>
    <col min="1" max="1" width="5.625" style="198" customWidth="1"/>
    <col min="2" max="2" width="44.125" style="198" customWidth="1"/>
    <col min="3" max="3" width="12.125" style="198" customWidth="1"/>
    <col min="4" max="4" width="31.125" style="198" customWidth="1"/>
    <col min="5" max="16384" width="9.00390625" style="189" customWidth="1"/>
  </cols>
  <sheetData>
    <row r="1" spans="1:4" ht="33.75" customHeight="1">
      <c r="A1" s="339" t="s">
        <v>207</v>
      </c>
      <c r="B1" s="340"/>
      <c r="C1" s="340"/>
      <c r="D1" s="340"/>
    </row>
    <row r="2" spans="1:4" ht="17.25" customHeight="1">
      <c r="A2" s="189"/>
      <c r="B2" s="189"/>
      <c r="C2" s="189"/>
      <c r="D2" s="189"/>
    </row>
    <row r="3" spans="1:4" ht="17.25" customHeight="1">
      <c r="A3" s="342" t="s">
        <v>211</v>
      </c>
      <c r="B3" s="342"/>
      <c r="C3" s="342"/>
      <c r="D3" s="342"/>
    </row>
    <row r="4" spans="1:4" ht="17.25" customHeight="1">
      <c r="A4" s="341" t="s">
        <v>194</v>
      </c>
      <c r="B4" s="341"/>
      <c r="C4" s="341"/>
      <c r="D4" s="341"/>
    </row>
    <row r="5" spans="1:4" ht="17.25" customHeight="1">
      <c r="A5" s="190" t="s">
        <v>195</v>
      </c>
      <c r="B5" s="191" t="s">
        <v>196</v>
      </c>
      <c r="C5" s="191" t="s">
        <v>197</v>
      </c>
      <c r="D5" s="192" t="s">
        <v>198</v>
      </c>
    </row>
    <row r="6" spans="1:4" ht="17.25" customHeight="1" thickBot="1">
      <c r="A6" s="193" t="s">
        <v>199</v>
      </c>
      <c r="B6" s="194" t="s">
        <v>200</v>
      </c>
      <c r="C6" s="194" t="s">
        <v>201</v>
      </c>
      <c r="D6" s="195" t="s">
        <v>202</v>
      </c>
    </row>
    <row r="7" spans="1:4" ht="17.25" customHeight="1" thickTop="1">
      <c r="A7" s="196">
        <v>1</v>
      </c>
      <c r="B7" s="196"/>
      <c r="C7" s="196"/>
      <c r="D7" s="196"/>
    </row>
    <row r="8" spans="1:4" ht="17.25" customHeight="1">
      <c r="A8" s="197">
        <v>2</v>
      </c>
      <c r="B8" s="197"/>
      <c r="C8" s="196"/>
      <c r="D8" s="197"/>
    </row>
    <row r="9" spans="1:4" ht="17.25" customHeight="1">
      <c r="A9" s="197">
        <v>3</v>
      </c>
      <c r="B9" s="197"/>
      <c r="C9" s="196"/>
      <c r="D9" s="197"/>
    </row>
    <row r="10" spans="1:4" ht="17.25" customHeight="1">
      <c r="A10" s="197">
        <v>4</v>
      </c>
      <c r="B10" s="197"/>
      <c r="C10" s="196"/>
      <c r="D10" s="197"/>
    </row>
    <row r="11" spans="1:4" ht="17.25" customHeight="1">
      <c r="A11" s="197">
        <v>5</v>
      </c>
      <c r="B11" s="197"/>
      <c r="C11" s="196"/>
      <c r="D11" s="197"/>
    </row>
    <row r="12" spans="1:4" ht="17.25" customHeight="1">
      <c r="A12" s="197">
        <v>6</v>
      </c>
      <c r="B12" s="197"/>
      <c r="C12" s="196"/>
      <c r="D12" s="197"/>
    </row>
    <row r="13" spans="1:4" ht="17.25" customHeight="1">
      <c r="A13" s="197">
        <v>7</v>
      </c>
      <c r="B13" s="197"/>
      <c r="C13" s="196"/>
      <c r="D13" s="197"/>
    </row>
    <row r="14" spans="1:4" ht="17.25" customHeight="1">
      <c r="A14" s="197">
        <v>8</v>
      </c>
      <c r="B14" s="197"/>
      <c r="C14" s="196"/>
      <c r="D14" s="197"/>
    </row>
    <row r="15" spans="1:4" ht="17.25" customHeight="1">
      <c r="A15" s="197">
        <v>9</v>
      </c>
      <c r="B15" s="197"/>
      <c r="C15" s="196"/>
      <c r="D15" s="197"/>
    </row>
    <row r="16" spans="1:4" ht="17.25" customHeight="1">
      <c r="A16" s="197">
        <v>10</v>
      </c>
      <c r="B16" s="197"/>
      <c r="C16" s="196"/>
      <c r="D16" s="197"/>
    </row>
    <row r="17" spans="1:4" ht="17.25" customHeight="1">
      <c r="A17" s="197">
        <v>11</v>
      </c>
      <c r="B17" s="197"/>
      <c r="C17" s="196"/>
      <c r="D17" s="197"/>
    </row>
    <row r="18" spans="1:4" ht="17.25" customHeight="1">
      <c r="A18" s="197">
        <v>12</v>
      </c>
      <c r="B18" s="197"/>
      <c r="C18" s="196"/>
      <c r="D18" s="197"/>
    </row>
    <row r="19" spans="1:4" ht="17.25" customHeight="1">
      <c r="A19" s="197">
        <v>13</v>
      </c>
      <c r="B19" s="197"/>
      <c r="C19" s="196"/>
      <c r="D19" s="197"/>
    </row>
    <row r="20" spans="1:4" ht="17.25" customHeight="1">
      <c r="A20" s="197">
        <v>14</v>
      </c>
      <c r="B20" s="197"/>
      <c r="C20" s="196"/>
      <c r="D20" s="197"/>
    </row>
    <row r="21" spans="1:4" ht="17.25" customHeight="1">
      <c r="A21" s="197">
        <v>15</v>
      </c>
      <c r="B21" s="197"/>
      <c r="C21" s="196"/>
      <c r="D21" s="197"/>
    </row>
    <row r="22" spans="1:4" ht="17.25" customHeight="1">
      <c r="A22" s="197">
        <v>16</v>
      </c>
      <c r="B22" s="197"/>
      <c r="C22" s="196"/>
      <c r="D22" s="197"/>
    </row>
    <row r="23" spans="1:4" ht="17.25" customHeight="1">
      <c r="A23" s="197">
        <v>17</v>
      </c>
      <c r="B23" s="197"/>
      <c r="C23" s="196"/>
      <c r="D23" s="197"/>
    </row>
    <row r="24" spans="1:4" ht="17.25" customHeight="1">
      <c r="A24" s="197">
        <v>18</v>
      </c>
      <c r="B24" s="197"/>
      <c r="C24" s="196"/>
      <c r="D24" s="197"/>
    </row>
    <row r="25" spans="1:4" ht="17.25" customHeight="1">
      <c r="A25" s="197">
        <v>19</v>
      </c>
      <c r="B25" s="197"/>
      <c r="C25" s="196"/>
      <c r="D25" s="197"/>
    </row>
    <row r="26" spans="1:4" ht="17.25" customHeight="1">
      <c r="A26" s="197">
        <v>20</v>
      </c>
      <c r="B26" s="197"/>
      <c r="C26" s="196"/>
      <c r="D26" s="197"/>
    </row>
    <row r="27" spans="1:4" ht="17.25" customHeight="1">
      <c r="A27" s="197">
        <v>21</v>
      </c>
      <c r="B27" s="197"/>
      <c r="C27" s="196"/>
      <c r="D27" s="197"/>
    </row>
    <row r="28" spans="1:4" ht="17.25" customHeight="1">
      <c r="A28" s="197">
        <v>22</v>
      </c>
      <c r="B28" s="197"/>
      <c r="C28" s="196"/>
      <c r="D28" s="197"/>
    </row>
    <row r="29" spans="1:4" ht="17.25" customHeight="1">
      <c r="A29" s="197">
        <v>23</v>
      </c>
      <c r="B29" s="197"/>
      <c r="C29" s="196"/>
      <c r="D29" s="197"/>
    </row>
    <row r="30" spans="1:4" ht="17.25" customHeight="1">
      <c r="A30" s="197">
        <v>24</v>
      </c>
      <c r="B30" s="197"/>
      <c r="C30" s="196"/>
      <c r="D30" s="197"/>
    </row>
    <row r="31" spans="1:4" ht="17.25" customHeight="1">
      <c r="A31" s="197">
        <v>25</v>
      </c>
      <c r="B31" s="197"/>
      <c r="C31" s="196"/>
      <c r="D31" s="197"/>
    </row>
    <row r="32" spans="1:4" ht="17.25" customHeight="1">
      <c r="A32" s="197">
        <v>26</v>
      </c>
      <c r="B32" s="197"/>
      <c r="C32" s="196"/>
      <c r="D32" s="197"/>
    </row>
    <row r="33" spans="1:4" ht="17.25" customHeight="1">
      <c r="A33" s="197">
        <v>27</v>
      </c>
      <c r="B33" s="197"/>
      <c r="C33" s="196"/>
      <c r="D33" s="197"/>
    </row>
    <row r="34" spans="1:4" ht="17.25" customHeight="1">
      <c r="A34" s="197">
        <v>28</v>
      </c>
      <c r="B34" s="197"/>
      <c r="C34" s="196"/>
      <c r="D34" s="197"/>
    </row>
    <row r="35" spans="1:4" ht="17.25" customHeight="1">
      <c r="A35" s="197">
        <v>29</v>
      </c>
      <c r="B35" s="197"/>
      <c r="C35" s="196"/>
      <c r="D35" s="197"/>
    </row>
    <row r="36" spans="1:4" ht="17.25" customHeight="1">
      <c r="A36" s="197">
        <v>30</v>
      </c>
      <c r="B36" s="197"/>
      <c r="C36" s="196"/>
      <c r="D36" s="197"/>
    </row>
    <row r="37" spans="1:4" ht="17.25" customHeight="1">
      <c r="A37" s="197">
        <v>31</v>
      </c>
      <c r="B37" s="197"/>
      <c r="C37" s="196"/>
      <c r="D37" s="197"/>
    </row>
    <row r="38" spans="1:4" ht="17.25" customHeight="1">
      <c r="A38" s="197">
        <v>32</v>
      </c>
      <c r="B38" s="197"/>
      <c r="C38" s="196"/>
      <c r="D38" s="197"/>
    </row>
    <row r="39" spans="1:4" ht="17.25" customHeight="1">
      <c r="A39" s="197">
        <v>33</v>
      </c>
      <c r="B39" s="197"/>
      <c r="C39" s="196"/>
      <c r="D39" s="197"/>
    </row>
    <row r="40" spans="1:4" ht="17.25" customHeight="1">
      <c r="A40" s="197">
        <v>34</v>
      </c>
      <c r="B40" s="197"/>
      <c r="C40" s="196"/>
      <c r="D40" s="197"/>
    </row>
    <row r="41" spans="1:4" ht="17.25" customHeight="1">
      <c r="A41" s="197">
        <v>35</v>
      </c>
      <c r="B41" s="197"/>
      <c r="C41" s="196"/>
      <c r="D41" s="197"/>
    </row>
    <row r="42" spans="1:4" ht="17.25" customHeight="1">
      <c r="A42" s="197">
        <v>36</v>
      </c>
      <c r="B42" s="197"/>
      <c r="C42" s="196"/>
      <c r="D42" s="197"/>
    </row>
    <row r="43" spans="1:4" ht="17.25" customHeight="1">
      <c r="A43" s="197">
        <v>37</v>
      </c>
      <c r="B43" s="197"/>
      <c r="C43" s="196"/>
      <c r="D43" s="197"/>
    </row>
    <row r="44" spans="1:4" ht="17.25" customHeight="1">
      <c r="A44" s="197">
        <v>38</v>
      </c>
      <c r="B44" s="197"/>
      <c r="C44" s="196"/>
      <c r="D44" s="197"/>
    </row>
    <row r="45" spans="1:4" ht="17.25" customHeight="1">
      <c r="A45" s="197">
        <v>39</v>
      </c>
      <c r="B45" s="197"/>
      <c r="C45" s="196"/>
      <c r="D45" s="197"/>
    </row>
    <row r="46" spans="1:4" ht="17.25" customHeight="1">
      <c r="A46" s="197">
        <v>40</v>
      </c>
      <c r="B46" s="197"/>
      <c r="C46" s="196"/>
      <c r="D46" s="197"/>
    </row>
    <row r="47" s="198" customFormat="1" ht="17.25" customHeight="1">
      <c r="E47" s="189"/>
    </row>
  </sheetData>
  <sheetProtection/>
  <mergeCells count="3">
    <mergeCell ref="A1:D1"/>
    <mergeCell ref="A4:D4"/>
    <mergeCell ref="A3:D3"/>
  </mergeCells>
  <dataValidations count="2">
    <dataValidation type="list" allowBlank="1" showInputMessage="1" showErrorMessage="1" sqref="C6">
      <formula1>"選手,監督,ｺｰﾁ,ﾏﾈｰｼﾞｬｰ,引率のみ,役員,審判,補助員"</formula1>
    </dataValidation>
    <dataValidation type="list" allowBlank="1" showInputMessage="1" showErrorMessage="1" sqref="C7:C46">
      <formula1>"選手,指導者,保護者"</formula1>
    </dataValidation>
  </dataValidations>
  <printOptions/>
  <pageMargins left="0.7" right="0.7" top="0.75" bottom="0.75" header="0.3" footer="0.3"/>
  <pageSetup orientation="portrait" paperSize="9" scale="88" r:id="rId1"/>
</worksheet>
</file>

<file path=xl/worksheets/sheet8.xml><?xml version="1.0" encoding="utf-8"?>
<worksheet xmlns="http://schemas.openxmlformats.org/spreadsheetml/2006/main" xmlns:r="http://schemas.openxmlformats.org/officeDocument/2006/relationships">
  <dimension ref="A1:M259"/>
  <sheetViews>
    <sheetView tabSelected="1" view="pageBreakPreview" zoomScale="60" zoomScalePageLayoutView="0" workbookViewId="0" topLeftCell="A232">
      <selection activeCell="N252" sqref="N252"/>
    </sheetView>
  </sheetViews>
  <sheetFormatPr defaultColWidth="9.00390625" defaultRowHeight="14.25"/>
  <cols>
    <col min="1" max="1" width="5.50390625" style="200" customWidth="1"/>
    <col min="2" max="2" width="13.875" style="200" customWidth="1"/>
    <col min="3" max="3" width="4.625" style="200" customWidth="1"/>
    <col min="4" max="4" width="6.125" style="200" customWidth="1"/>
    <col min="5" max="5" width="5.00390625" style="200" customWidth="1"/>
    <col min="6" max="6" width="11.125" style="200" customWidth="1"/>
    <col min="7" max="7" width="0.5" style="200" customWidth="1"/>
    <col min="8" max="8" width="5.50390625" style="200" customWidth="1"/>
    <col min="9" max="9" width="13.875" style="200" customWidth="1"/>
    <col min="10" max="10" width="4.625" style="200" customWidth="1"/>
    <col min="11" max="11" width="6.125" style="200" customWidth="1"/>
    <col min="12" max="12" width="5.125" style="200" customWidth="1"/>
    <col min="13" max="13" width="11.125" style="200" customWidth="1"/>
    <col min="14" max="16384" width="9.00390625" style="200" customWidth="1"/>
  </cols>
  <sheetData>
    <row r="1" spans="1:13" s="199" customFormat="1" ht="16.5" customHeight="1">
      <c r="A1" s="371" t="s">
        <v>208</v>
      </c>
      <c r="B1" s="371"/>
      <c r="C1" s="371"/>
      <c r="D1" s="371"/>
      <c r="E1" s="371"/>
      <c r="F1" s="371"/>
      <c r="H1" s="371" t="s">
        <v>208</v>
      </c>
      <c r="I1" s="371"/>
      <c r="J1" s="371"/>
      <c r="K1" s="371"/>
      <c r="L1" s="371"/>
      <c r="M1" s="371"/>
    </row>
    <row r="2" spans="1:13" s="199" customFormat="1" ht="16.5" customHeight="1">
      <c r="A2" s="371"/>
      <c r="B2" s="371"/>
      <c r="C2" s="371"/>
      <c r="D2" s="371"/>
      <c r="E2" s="371"/>
      <c r="F2" s="371"/>
      <c r="H2" s="371"/>
      <c r="I2" s="371"/>
      <c r="J2" s="371"/>
      <c r="K2" s="371"/>
      <c r="L2" s="371"/>
      <c r="M2" s="371"/>
    </row>
    <row r="3" spans="1:13" ht="16.5" customHeight="1">
      <c r="A3" s="372" t="s">
        <v>212</v>
      </c>
      <c r="B3" s="372"/>
      <c r="C3" s="372"/>
      <c r="D3" s="372"/>
      <c r="E3" s="372"/>
      <c r="F3" s="372"/>
      <c r="H3" s="372" t="s">
        <v>212</v>
      </c>
      <c r="I3" s="372"/>
      <c r="J3" s="372"/>
      <c r="K3" s="372"/>
      <c r="L3" s="372"/>
      <c r="M3" s="372"/>
    </row>
    <row r="4" spans="1:13" ht="16.5" customHeight="1">
      <c r="A4" s="372"/>
      <c r="B4" s="372"/>
      <c r="C4" s="372"/>
      <c r="D4" s="372"/>
      <c r="E4" s="372"/>
      <c r="F4" s="372"/>
      <c r="H4" s="372"/>
      <c r="I4" s="372"/>
      <c r="J4" s="372"/>
      <c r="K4" s="372"/>
      <c r="L4" s="372"/>
      <c r="M4" s="372"/>
    </row>
    <row r="5" spans="1:13" ht="16.5" customHeight="1">
      <c r="A5" s="367" t="s">
        <v>203</v>
      </c>
      <c r="B5" s="373">
        <f>'入場許可名簿'!$B$7</f>
        <v>0</v>
      </c>
      <c r="C5" s="374"/>
      <c r="D5" s="375"/>
      <c r="E5" s="367" t="s">
        <v>195</v>
      </c>
      <c r="F5" s="368">
        <v>1</v>
      </c>
      <c r="H5" s="367" t="s">
        <v>203</v>
      </c>
      <c r="I5" s="373">
        <f>'入場許可名簿'!$B$7</f>
        <v>0</v>
      </c>
      <c r="J5" s="374"/>
      <c r="K5" s="375"/>
      <c r="L5" s="367" t="s">
        <v>195</v>
      </c>
      <c r="M5" s="368">
        <v>2</v>
      </c>
    </row>
    <row r="6" spans="1:13" ht="16.5" customHeight="1">
      <c r="A6" s="367"/>
      <c r="B6" s="376"/>
      <c r="C6" s="377"/>
      <c r="D6" s="378"/>
      <c r="E6" s="367"/>
      <c r="F6" s="368"/>
      <c r="H6" s="367"/>
      <c r="I6" s="376"/>
      <c r="J6" s="377"/>
      <c r="K6" s="378"/>
      <c r="L6" s="367"/>
      <c r="M6" s="368"/>
    </row>
    <row r="7" spans="1:13" ht="16.5" customHeight="1">
      <c r="A7" s="367" t="s">
        <v>204</v>
      </c>
      <c r="B7" s="369">
        <f>'入場許可名簿'!C7</f>
        <v>0</v>
      </c>
      <c r="C7" s="367" t="s">
        <v>205</v>
      </c>
      <c r="D7" s="370">
        <f>'入場許可名簿'!$D$7</f>
        <v>0</v>
      </c>
      <c r="E7" s="370"/>
      <c r="F7" s="370"/>
      <c r="H7" s="367" t="s">
        <v>204</v>
      </c>
      <c r="I7" s="369">
        <f>'入場許可名簿'!$C$8</f>
        <v>0</v>
      </c>
      <c r="J7" s="367" t="s">
        <v>205</v>
      </c>
      <c r="K7" s="370">
        <f>'入場許可名簿'!$D$8</f>
        <v>0</v>
      </c>
      <c r="L7" s="370"/>
      <c r="M7" s="370"/>
    </row>
    <row r="8" spans="1:13" ht="16.5" customHeight="1">
      <c r="A8" s="367"/>
      <c r="B8" s="369"/>
      <c r="C8" s="367"/>
      <c r="D8" s="370"/>
      <c r="E8" s="370"/>
      <c r="F8" s="370"/>
      <c r="H8" s="367"/>
      <c r="I8" s="369"/>
      <c r="J8" s="367"/>
      <c r="K8" s="370"/>
      <c r="L8" s="370"/>
      <c r="M8" s="370"/>
    </row>
    <row r="9" spans="1:13" ht="16.5" customHeight="1">
      <c r="A9" s="343" t="s">
        <v>209</v>
      </c>
      <c r="B9" s="344"/>
      <c r="C9" s="345"/>
      <c r="D9" s="346"/>
      <c r="E9" s="347"/>
      <c r="F9" s="348"/>
      <c r="H9" s="343" t="s">
        <v>209</v>
      </c>
      <c r="I9" s="344"/>
      <c r="J9" s="345"/>
      <c r="K9" s="346"/>
      <c r="L9" s="347"/>
      <c r="M9" s="348"/>
    </row>
    <row r="10" spans="1:13" ht="16.5" customHeight="1">
      <c r="A10" s="349" t="s">
        <v>210</v>
      </c>
      <c r="B10" s="350"/>
      <c r="C10" s="351"/>
      <c r="D10" s="358"/>
      <c r="E10" s="359"/>
      <c r="F10" s="360"/>
      <c r="H10" s="349" t="s">
        <v>210</v>
      </c>
      <c r="I10" s="350"/>
      <c r="J10" s="351"/>
      <c r="K10" s="358"/>
      <c r="L10" s="359"/>
      <c r="M10" s="360"/>
    </row>
    <row r="11" spans="1:13" ht="16.5" customHeight="1">
      <c r="A11" s="352"/>
      <c r="B11" s="353"/>
      <c r="C11" s="354"/>
      <c r="D11" s="361"/>
      <c r="E11" s="362"/>
      <c r="F11" s="363"/>
      <c r="H11" s="352"/>
      <c r="I11" s="353"/>
      <c r="J11" s="354"/>
      <c r="K11" s="361"/>
      <c r="L11" s="362"/>
      <c r="M11" s="363"/>
    </row>
    <row r="12" spans="1:13" ht="16.5" customHeight="1">
      <c r="A12" s="355"/>
      <c r="B12" s="356"/>
      <c r="C12" s="357"/>
      <c r="D12" s="364"/>
      <c r="E12" s="365"/>
      <c r="F12" s="366"/>
      <c r="H12" s="355"/>
      <c r="I12" s="356"/>
      <c r="J12" s="357"/>
      <c r="K12" s="364"/>
      <c r="L12" s="365"/>
      <c r="M12" s="366"/>
    </row>
    <row r="13" ht="16.5" customHeight="1"/>
    <row r="14" spans="1:13" s="199" customFormat="1" ht="16.5" customHeight="1">
      <c r="A14" s="371" t="s">
        <v>208</v>
      </c>
      <c r="B14" s="371"/>
      <c r="C14" s="371"/>
      <c r="D14" s="371"/>
      <c r="E14" s="371"/>
      <c r="F14" s="371"/>
      <c r="H14" s="371" t="s">
        <v>208</v>
      </c>
      <c r="I14" s="371"/>
      <c r="J14" s="371"/>
      <c r="K14" s="371"/>
      <c r="L14" s="371"/>
      <c r="M14" s="371"/>
    </row>
    <row r="15" spans="1:13" s="199" customFormat="1" ht="16.5" customHeight="1">
      <c r="A15" s="371"/>
      <c r="B15" s="371"/>
      <c r="C15" s="371"/>
      <c r="D15" s="371"/>
      <c r="E15" s="371"/>
      <c r="F15" s="371"/>
      <c r="H15" s="371"/>
      <c r="I15" s="371"/>
      <c r="J15" s="371"/>
      <c r="K15" s="371"/>
      <c r="L15" s="371"/>
      <c r="M15" s="371"/>
    </row>
    <row r="16" spans="1:13" ht="16.5" customHeight="1">
      <c r="A16" s="372" t="s">
        <v>212</v>
      </c>
      <c r="B16" s="372"/>
      <c r="C16" s="372"/>
      <c r="D16" s="372"/>
      <c r="E16" s="372"/>
      <c r="F16" s="372"/>
      <c r="H16" s="372" t="s">
        <v>212</v>
      </c>
      <c r="I16" s="372"/>
      <c r="J16" s="372"/>
      <c r="K16" s="372"/>
      <c r="L16" s="372"/>
      <c r="M16" s="372"/>
    </row>
    <row r="17" spans="1:13" ht="16.5" customHeight="1">
      <c r="A17" s="372"/>
      <c r="B17" s="372"/>
      <c r="C17" s="372"/>
      <c r="D17" s="372"/>
      <c r="E17" s="372"/>
      <c r="F17" s="372"/>
      <c r="H17" s="372"/>
      <c r="I17" s="372"/>
      <c r="J17" s="372"/>
      <c r="K17" s="372"/>
      <c r="L17" s="372"/>
      <c r="M17" s="372"/>
    </row>
    <row r="18" spans="1:13" ht="16.5" customHeight="1">
      <c r="A18" s="367" t="s">
        <v>203</v>
      </c>
      <c r="B18" s="373">
        <f>'入場許可名簿'!$B$7</f>
        <v>0</v>
      </c>
      <c r="C18" s="374"/>
      <c r="D18" s="375"/>
      <c r="E18" s="367" t="s">
        <v>195</v>
      </c>
      <c r="F18" s="368">
        <v>3</v>
      </c>
      <c r="H18" s="367" t="s">
        <v>203</v>
      </c>
      <c r="I18" s="373">
        <f>'入場許可名簿'!$B$7</f>
        <v>0</v>
      </c>
      <c r="J18" s="374"/>
      <c r="K18" s="375"/>
      <c r="L18" s="367" t="s">
        <v>195</v>
      </c>
      <c r="M18" s="368">
        <v>4</v>
      </c>
    </row>
    <row r="19" spans="1:13" ht="16.5" customHeight="1">
      <c r="A19" s="367"/>
      <c r="B19" s="376"/>
      <c r="C19" s="377"/>
      <c r="D19" s="378"/>
      <c r="E19" s="367"/>
      <c r="F19" s="368"/>
      <c r="H19" s="367"/>
      <c r="I19" s="376"/>
      <c r="J19" s="377"/>
      <c r="K19" s="378"/>
      <c r="L19" s="367"/>
      <c r="M19" s="368"/>
    </row>
    <row r="20" spans="1:13" ht="16.5" customHeight="1">
      <c r="A20" s="367" t="s">
        <v>204</v>
      </c>
      <c r="B20" s="369">
        <f>'入場許可名簿'!$C$9</f>
        <v>0</v>
      </c>
      <c r="C20" s="367" t="s">
        <v>205</v>
      </c>
      <c r="D20" s="370">
        <f>'入場許可名簿'!$D$9</f>
        <v>0</v>
      </c>
      <c r="E20" s="370"/>
      <c r="F20" s="370"/>
      <c r="H20" s="367" t="s">
        <v>204</v>
      </c>
      <c r="I20" s="369">
        <f>'入場許可名簿'!$C$10</f>
        <v>0</v>
      </c>
      <c r="J20" s="367" t="s">
        <v>205</v>
      </c>
      <c r="K20" s="370">
        <f>'入場許可名簿'!$D$10</f>
        <v>0</v>
      </c>
      <c r="L20" s="370"/>
      <c r="M20" s="370"/>
    </row>
    <row r="21" spans="1:13" ht="16.5" customHeight="1">
      <c r="A21" s="367"/>
      <c r="B21" s="369"/>
      <c r="C21" s="367"/>
      <c r="D21" s="370"/>
      <c r="E21" s="370"/>
      <c r="F21" s="370"/>
      <c r="H21" s="367"/>
      <c r="I21" s="369"/>
      <c r="J21" s="367"/>
      <c r="K21" s="370"/>
      <c r="L21" s="370"/>
      <c r="M21" s="370"/>
    </row>
    <row r="22" spans="1:13" ht="16.5" customHeight="1">
      <c r="A22" s="343" t="s">
        <v>209</v>
      </c>
      <c r="B22" s="344"/>
      <c r="C22" s="345"/>
      <c r="D22" s="346"/>
      <c r="E22" s="347"/>
      <c r="F22" s="348"/>
      <c r="H22" s="343" t="s">
        <v>209</v>
      </c>
      <c r="I22" s="344"/>
      <c r="J22" s="345"/>
      <c r="K22" s="346"/>
      <c r="L22" s="347"/>
      <c r="M22" s="348"/>
    </row>
    <row r="23" spans="1:13" ht="16.5" customHeight="1">
      <c r="A23" s="349" t="s">
        <v>210</v>
      </c>
      <c r="B23" s="350"/>
      <c r="C23" s="351"/>
      <c r="D23" s="358"/>
      <c r="E23" s="359"/>
      <c r="F23" s="360"/>
      <c r="H23" s="349" t="s">
        <v>210</v>
      </c>
      <c r="I23" s="350"/>
      <c r="J23" s="351"/>
      <c r="K23" s="358"/>
      <c r="L23" s="359"/>
      <c r="M23" s="360"/>
    </row>
    <row r="24" spans="1:13" ht="16.5" customHeight="1">
      <c r="A24" s="352"/>
      <c r="B24" s="353"/>
      <c r="C24" s="354"/>
      <c r="D24" s="361"/>
      <c r="E24" s="362"/>
      <c r="F24" s="363"/>
      <c r="H24" s="352"/>
      <c r="I24" s="353"/>
      <c r="J24" s="354"/>
      <c r="K24" s="361"/>
      <c r="L24" s="362"/>
      <c r="M24" s="363"/>
    </row>
    <row r="25" spans="1:13" ht="16.5" customHeight="1">
      <c r="A25" s="355"/>
      <c r="B25" s="356"/>
      <c r="C25" s="357"/>
      <c r="D25" s="364"/>
      <c r="E25" s="365"/>
      <c r="F25" s="366"/>
      <c r="H25" s="355"/>
      <c r="I25" s="356"/>
      <c r="J25" s="357"/>
      <c r="K25" s="364"/>
      <c r="L25" s="365"/>
      <c r="M25" s="366"/>
    </row>
    <row r="26" ht="16.5" customHeight="1"/>
    <row r="27" spans="1:13" s="199" customFormat="1" ht="16.5" customHeight="1">
      <c r="A27" s="371" t="s">
        <v>208</v>
      </c>
      <c r="B27" s="371"/>
      <c r="C27" s="371"/>
      <c r="D27" s="371"/>
      <c r="E27" s="371"/>
      <c r="F27" s="371"/>
      <c r="H27" s="371" t="s">
        <v>208</v>
      </c>
      <c r="I27" s="371"/>
      <c r="J27" s="371"/>
      <c r="K27" s="371"/>
      <c r="L27" s="371"/>
      <c r="M27" s="371"/>
    </row>
    <row r="28" spans="1:13" s="199" customFormat="1" ht="16.5" customHeight="1">
      <c r="A28" s="371"/>
      <c r="B28" s="371"/>
      <c r="C28" s="371"/>
      <c r="D28" s="371"/>
      <c r="E28" s="371"/>
      <c r="F28" s="371"/>
      <c r="H28" s="371"/>
      <c r="I28" s="371"/>
      <c r="J28" s="371"/>
      <c r="K28" s="371"/>
      <c r="L28" s="371"/>
      <c r="M28" s="371"/>
    </row>
    <row r="29" spans="1:13" ht="16.5" customHeight="1">
      <c r="A29" s="372" t="s">
        <v>212</v>
      </c>
      <c r="B29" s="372"/>
      <c r="C29" s="372"/>
      <c r="D29" s="372"/>
      <c r="E29" s="372"/>
      <c r="F29" s="372"/>
      <c r="H29" s="372" t="s">
        <v>212</v>
      </c>
      <c r="I29" s="372"/>
      <c r="J29" s="372"/>
      <c r="K29" s="372"/>
      <c r="L29" s="372"/>
      <c r="M29" s="372"/>
    </row>
    <row r="30" spans="1:13" ht="16.5" customHeight="1">
      <c r="A30" s="372"/>
      <c r="B30" s="372"/>
      <c r="C30" s="372"/>
      <c r="D30" s="372"/>
      <c r="E30" s="372"/>
      <c r="F30" s="372"/>
      <c r="H30" s="372"/>
      <c r="I30" s="372"/>
      <c r="J30" s="372"/>
      <c r="K30" s="372"/>
      <c r="L30" s="372"/>
      <c r="M30" s="372"/>
    </row>
    <row r="31" spans="1:13" ht="16.5" customHeight="1">
      <c r="A31" s="367" t="s">
        <v>203</v>
      </c>
      <c r="B31" s="373">
        <f>'入場許可名簿'!$B$7</f>
        <v>0</v>
      </c>
      <c r="C31" s="374"/>
      <c r="D31" s="375"/>
      <c r="E31" s="367" t="s">
        <v>195</v>
      </c>
      <c r="F31" s="368">
        <v>5</v>
      </c>
      <c r="H31" s="367" t="s">
        <v>203</v>
      </c>
      <c r="I31" s="373">
        <f>'入場許可名簿'!$B$7</f>
        <v>0</v>
      </c>
      <c r="J31" s="374"/>
      <c r="K31" s="375"/>
      <c r="L31" s="367" t="s">
        <v>195</v>
      </c>
      <c r="M31" s="368">
        <v>6</v>
      </c>
    </row>
    <row r="32" spans="1:13" ht="16.5" customHeight="1">
      <c r="A32" s="367"/>
      <c r="B32" s="376"/>
      <c r="C32" s="377"/>
      <c r="D32" s="378"/>
      <c r="E32" s="367"/>
      <c r="F32" s="368"/>
      <c r="H32" s="367"/>
      <c r="I32" s="376"/>
      <c r="J32" s="377"/>
      <c r="K32" s="378"/>
      <c r="L32" s="367"/>
      <c r="M32" s="368"/>
    </row>
    <row r="33" spans="1:13" ht="16.5" customHeight="1">
      <c r="A33" s="367" t="s">
        <v>204</v>
      </c>
      <c r="B33" s="369">
        <f>'入場許可名簿'!$C$11</f>
        <v>0</v>
      </c>
      <c r="C33" s="367" t="s">
        <v>205</v>
      </c>
      <c r="D33" s="370">
        <f>'入場許可名簿'!$D$11</f>
        <v>0</v>
      </c>
      <c r="E33" s="370"/>
      <c r="F33" s="370"/>
      <c r="H33" s="367" t="s">
        <v>204</v>
      </c>
      <c r="I33" s="369">
        <f>'入場許可名簿'!$C$12</f>
        <v>0</v>
      </c>
      <c r="J33" s="367" t="s">
        <v>205</v>
      </c>
      <c r="K33" s="370">
        <f>'入場許可名簿'!$D$12</f>
        <v>0</v>
      </c>
      <c r="L33" s="370"/>
      <c r="M33" s="370"/>
    </row>
    <row r="34" spans="1:13" ht="16.5" customHeight="1">
      <c r="A34" s="367"/>
      <c r="B34" s="369"/>
      <c r="C34" s="367"/>
      <c r="D34" s="370"/>
      <c r="E34" s="370"/>
      <c r="F34" s="370"/>
      <c r="H34" s="367"/>
      <c r="I34" s="369"/>
      <c r="J34" s="367"/>
      <c r="K34" s="370"/>
      <c r="L34" s="370"/>
      <c r="M34" s="370"/>
    </row>
    <row r="35" spans="1:13" ht="16.5" customHeight="1">
      <c r="A35" s="343" t="s">
        <v>209</v>
      </c>
      <c r="B35" s="344"/>
      <c r="C35" s="345"/>
      <c r="D35" s="346"/>
      <c r="E35" s="347"/>
      <c r="F35" s="348"/>
      <c r="H35" s="343" t="s">
        <v>209</v>
      </c>
      <c r="I35" s="344"/>
      <c r="J35" s="345"/>
      <c r="K35" s="346"/>
      <c r="L35" s="347"/>
      <c r="M35" s="348"/>
    </row>
    <row r="36" spans="1:13" ht="16.5" customHeight="1">
      <c r="A36" s="349" t="s">
        <v>210</v>
      </c>
      <c r="B36" s="350"/>
      <c r="C36" s="351"/>
      <c r="D36" s="358"/>
      <c r="E36" s="359"/>
      <c r="F36" s="360"/>
      <c r="H36" s="349" t="s">
        <v>210</v>
      </c>
      <c r="I36" s="350"/>
      <c r="J36" s="351"/>
      <c r="K36" s="358"/>
      <c r="L36" s="359"/>
      <c r="M36" s="360"/>
    </row>
    <row r="37" spans="1:13" ht="16.5" customHeight="1">
      <c r="A37" s="352"/>
      <c r="B37" s="353"/>
      <c r="C37" s="354"/>
      <c r="D37" s="361"/>
      <c r="E37" s="362"/>
      <c r="F37" s="363"/>
      <c r="H37" s="352"/>
      <c r="I37" s="353"/>
      <c r="J37" s="354"/>
      <c r="K37" s="361"/>
      <c r="L37" s="362"/>
      <c r="M37" s="363"/>
    </row>
    <row r="38" spans="1:13" ht="16.5" customHeight="1">
      <c r="A38" s="355"/>
      <c r="B38" s="356"/>
      <c r="C38" s="357"/>
      <c r="D38" s="364"/>
      <c r="E38" s="365"/>
      <c r="F38" s="366"/>
      <c r="H38" s="355"/>
      <c r="I38" s="356"/>
      <c r="J38" s="357"/>
      <c r="K38" s="364"/>
      <c r="L38" s="365"/>
      <c r="M38" s="366"/>
    </row>
    <row r="39" ht="16.5" customHeight="1"/>
    <row r="40" spans="1:13" s="199" customFormat="1" ht="16.5" customHeight="1">
      <c r="A40" s="371" t="s">
        <v>208</v>
      </c>
      <c r="B40" s="371"/>
      <c r="C40" s="371"/>
      <c r="D40" s="371"/>
      <c r="E40" s="371"/>
      <c r="F40" s="371"/>
      <c r="H40" s="371" t="s">
        <v>208</v>
      </c>
      <c r="I40" s="371"/>
      <c r="J40" s="371"/>
      <c r="K40" s="371"/>
      <c r="L40" s="371"/>
      <c r="M40" s="371"/>
    </row>
    <row r="41" spans="1:13" s="199" customFormat="1" ht="16.5" customHeight="1">
      <c r="A41" s="371"/>
      <c r="B41" s="371"/>
      <c r="C41" s="371"/>
      <c r="D41" s="371"/>
      <c r="E41" s="371"/>
      <c r="F41" s="371"/>
      <c r="H41" s="371"/>
      <c r="I41" s="371"/>
      <c r="J41" s="371"/>
      <c r="K41" s="371"/>
      <c r="L41" s="371"/>
      <c r="M41" s="371"/>
    </row>
    <row r="42" spans="1:13" ht="16.5" customHeight="1">
      <c r="A42" s="372" t="s">
        <v>212</v>
      </c>
      <c r="B42" s="372"/>
      <c r="C42" s="372"/>
      <c r="D42" s="372"/>
      <c r="E42" s="372"/>
      <c r="F42" s="372"/>
      <c r="H42" s="372" t="s">
        <v>212</v>
      </c>
      <c r="I42" s="372"/>
      <c r="J42" s="372"/>
      <c r="K42" s="372"/>
      <c r="L42" s="372"/>
      <c r="M42" s="372"/>
    </row>
    <row r="43" spans="1:13" ht="16.5" customHeight="1">
      <c r="A43" s="372"/>
      <c r="B43" s="372"/>
      <c r="C43" s="372"/>
      <c r="D43" s="372"/>
      <c r="E43" s="372"/>
      <c r="F43" s="372"/>
      <c r="H43" s="372"/>
      <c r="I43" s="372"/>
      <c r="J43" s="372"/>
      <c r="K43" s="372"/>
      <c r="L43" s="372"/>
      <c r="M43" s="372"/>
    </row>
    <row r="44" spans="1:13" ht="16.5" customHeight="1">
      <c r="A44" s="367" t="s">
        <v>203</v>
      </c>
      <c r="B44" s="373">
        <f>'入場許可名簿'!$B$7</f>
        <v>0</v>
      </c>
      <c r="C44" s="374"/>
      <c r="D44" s="375"/>
      <c r="E44" s="367" t="s">
        <v>195</v>
      </c>
      <c r="F44" s="368">
        <v>7</v>
      </c>
      <c r="H44" s="367" t="s">
        <v>203</v>
      </c>
      <c r="I44" s="373">
        <f>'入場許可名簿'!$B$7</f>
        <v>0</v>
      </c>
      <c r="J44" s="374"/>
      <c r="K44" s="375"/>
      <c r="L44" s="367" t="s">
        <v>195</v>
      </c>
      <c r="M44" s="368">
        <v>8</v>
      </c>
    </row>
    <row r="45" spans="1:13" ht="16.5" customHeight="1">
      <c r="A45" s="367"/>
      <c r="B45" s="376"/>
      <c r="C45" s="377"/>
      <c r="D45" s="378"/>
      <c r="E45" s="367"/>
      <c r="F45" s="368"/>
      <c r="H45" s="367"/>
      <c r="I45" s="376"/>
      <c r="J45" s="377"/>
      <c r="K45" s="378"/>
      <c r="L45" s="367"/>
      <c r="M45" s="368"/>
    </row>
    <row r="46" spans="1:13" ht="16.5" customHeight="1">
      <c r="A46" s="367" t="s">
        <v>204</v>
      </c>
      <c r="B46" s="369">
        <f>'入場許可名簿'!$C$13</f>
        <v>0</v>
      </c>
      <c r="C46" s="367" t="s">
        <v>205</v>
      </c>
      <c r="D46" s="370">
        <f>'入場許可名簿'!$D$13</f>
        <v>0</v>
      </c>
      <c r="E46" s="370"/>
      <c r="F46" s="370"/>
      <c r="H46" s="367" t="s">
        <v>204</v>
      </c>
      <c r="I46" s="369">
        <f>'入場許可名簿'!$C$14</f>
        <v>0</v>
      </c>
      <c r="J46" s="367" t="s">
        <v>205</v>
      </c>
      <c r="K46" s="370">
        <f>'入場許可名簿'!$D$14</f>
        <v>0</v>
      </c>
      <c r="L46" s="370"/>
      <c r="M46" s="370"/>
    </row>
    <row r="47" spans="1:13" ht="16.5" customHeight="1">
      <c r="A47" s="367"/>
      <c r="B47" s="369"/>
      <c r="C47" s="367"/>
      <c r="D47" s="370"/>
      <c r="E47" s="370"/>
      <c r="F47" s="370"/>
      <c r="H47" s="367"/>
      <c r="I47" s="369"/>
      <c r="J47" s="367"/>
      <c r="K47" s="370"/>
      <c r="L47" s="370"/>
      <c r="M47" s="370"/>
    </row>
    <row r="48" spans="1:13" ht="16.5" customHeight="1">
      <c r="A48" s="343" t="s">
        <v>209</v>
      </c>
      <c r="B48" s="344"/>
      <c r="C48" s="345"/>
      <c r="D48" s="346"/>
      <c r="E48" s="347"/>
      <c r="F48" s="348"/>
      <c r="H48" s="343" t="s">
        <v>209</v>
      </c>
      <c r="I48" s="344"/>
      <c r="J48" s="345"/>
      <c r="K48" s="346"/>
      <c r="L48" s="347"/>
      <c r="M48" s="348"/>
    </row>
    <row r="49" spans="1:13" ht="16.5" customHeight="1">
      <c r="A49" s="349" t="s">
        <v>210</v>
      </c>
      <c r="B49" s="350"/>
      <c r="C49" s="351"/>
      <c r="D49" s="358"/>
      <c r="E49" s="359"/>
      <c r="F49" s="360"/>
      <c r="H49" s="349" t="s">
        <v>210</v>
      </c>
      <c r="I49" s="350"/>
      <c r="J49" s="351"/>
      <c r="K49" s="358"/>
      <c r="L49" s="359"/>
      <c r="M49" s="360"/>
    </row>
    <row r="50" spans="1:13" ht="16.5" customHeight="1">
      <c r="A50" s="352"/>
      <c r="B50" s="353"/>
      <c r="C50" s="354"/>
      <c r="D50" s="361"/>
      <c r="E50" s="362"/>
      <c r="F50" s="363"/>
      <c r="H50" s="352"/>
      <c r="I50" s="353"/>
      <c r="J50" s="354"/>
      <c r="K50" s="361"/>
      <c r="L50" s="362"/>
      <c r="M50" s="363"/>
    </row>
    <row r="51" spans="1:13" ht="16.5" customHeight="1">
      <c r="A51" s="355"/>
      <c r="B51" s="356"/>
      <c r="C51" s="357"/>
      <c r="D51" s="364"/>
      <c r="E51" s="365"/>
      <c r="F51" s="366"/>
      <c r="H51" s="355"/>
      <c r="I51" s="356"/>
      <c r="J51" s="357"/>
      <c r="K51" s="364"/>
      <c r="L51" s="365"/>
      <c r="M51" s="366"/>
    </row>
    <row r="52" spans="1:13" ht="12" customHeight="1">
      <c r="A52" s="201"/>
      <c r="B52" s="201"/>
      <c r="C52" s="201"/>
      <c r="D52" s="202"/>
      <c r="E52" s="202"/>
      <c r="F52" s="202"/>
      <c r="H52" s="201"/>
      <c r="I52" s="201"/>
      <c r="J52" s="201"/>
      <c r="K52" s="202"/>
      <c r="L52" s="202"/>
      <c r="M52" s="202"/>
    </row>
    <row r="53" spans="1:13" s="199" customFormat="1" ht="16.5" customHeight="1">
      <c r="A53" s="371" t="s">
        <v>208</v>
      </c>
      <c r="B53" s="371"/>
      <c r="C53" s="371"/>
      <c r="D53" s="371"/>
      <c r="E53" s="371"/>
      <c r="F53" s="371"/>
      <c r="H53" s="371" t="s">
        <v>208</v>
      </c>
      <c r="I53" s="371"/>
      <c r="J53" s="371"/>
      <c r="K53" s="371"/>
      <c r="L53" s="371"/>
      <c r="M53" s="371"/>
    </row>
    <row r="54" spans="1:13" s="199" customFormat="1" ht="16.5" customHeight="1">
      <c r="A54" s="371"/>
      <c r="B54" s="371"/>
      <c r="C54" s="371"/>
      <c r="D54" s="371"/>
      <c r="E54" s="371"/>
      <c r="F54" s="371"/>
      <c r="H54" s="371"/>
      <c r="I54" s="371"/>
      <c r="J54" s="371"/>
      <c r="K54" s="371"/>
      <c r="L54" s="371"/>
      <c r="M54" s="371"/>
    </row>
    <row r="55" spans="1:13" ht="16.5" customHeight="1">
      <c r="A55" s="372" t="s">
        <v>212</v>
      </c>
      <c r="B55" s="372"/>
      <c r="C55" s="372"/>
      <c r="D55" s="372"/>
      <c r="E55" s="372"/>
      <c r="F55" s="372"/>
      <c r="H55" s="372" t="s">
        <v>212</v>
      </c>
      <c r="I55" s="372"/>
      <c r="J55" s="372"/>
      <c r="K55" s="372"/>
      <c r="L55" s="372"/>
      <c r="M55" s="372"/>
    </row>
    <row r="56" spans="1:13" ht="16.5" customHeight="1">
      <c r="A56" s="372"/>
      <c r="B56" s="372"/>
      <c r="C56" s="372"/>
      <c r="D56" s="372"/>
      <c r="E56" s="372"/>
      <c r="F56" s="372"/>
      <c r="H56" s="372"/>
      <c r="I56" s="372"/>
      <c r="J56" s="372"/>
      <c r="K56" s="372"/>
      <c r="L56" s="372"/>
      <c r="M56" s="372"/>
    </row>
    <row r="57" spans="1:13" ht="16.5" customHeight="1">
      <c r="A57" s="367" t="s">
        <v>203</v>
      </c>
      <c r="B57" s="373">
        <f>'入場許可名簿'!$B$7</f>
        <v>0</v>
      </c>
      <c r="C57" s="374"/>
      <c r="D57" s="375"/>
      <c r="E57" s="367" t="s">
        <v>195</v>
      </c>
      <c r="F57" s="368">
        <v>9</v>
      </c>
      <c r="H57" s="367" t="s">
        <v>203</v>
      </c>
      <c r="I57" s="373">
        <f>'入場許可名簿'!$B$7</f>
        <v>0</v>
      </c>
      <c r="J57" s="374"/>
      <c r="K57" s="375"/>
      <c r="L57" s="367" t="s">
        <v>195</v>
      </c>
      <c r="M57" s="368">
        <v>10</v>
      </c>
    </row>
    <row r="58" spans="1:13" ht="16.5" customHeight="1">
      <c r="A58" s="367"/>
      <c r="B58" s="376"/>
      <c r="C58" s="377"/>
      <c r="D58" s="378"/>
      <c r="E58" s="367"/>
      <c r="F58" s="368"/>
      <c r="H58" s="367"/>
      <c r="I58" s="376"/>
      <c r="J58" s="377"/>
      <c r="K58" s="378"/>
      <c r="L58" s="367"/>
      <c r="M58" s="368"/>
    </row>
    <row r="59" spans="1:13" ht="16.5" customHeight="1">
      <c r="A59" s="367" t="s">
        <v>204</v>
      </c>
      <c r="B59" s="369">
        <f>'入場許可名簿'!$C$15</f>
        <v>0</v>
      </c>
      <c r="C59" s="367" t="s">
        <v>205</v>
      </c>
      <c r="D59" s="370">
        <f>'入場許可名簿'!$D$15</f>
        <v>0</v>
      </c>
      <c r="E59" s="370"/>
      <c r="F59" s="370"/>
      <c r="H59" s="367" t="s">
        <v>204</v>
      </c>
      <c r="I59" s="369">
        <f>'入場許可名簿'!$C$16</f>
        <v>0</v>
      </c>
      <c r="J59" s="367" t="s">
        <v>205</v>
      </c>
      <c r="K59" s="370">
        <f>'入場許可名簿'!$D$16</f>
        <v>0</v>
      </c>
      <c r="L59" s="370"/>
      <c r="M59" s="370"/>
    </row>
    <row r="60" spans="1:13" ht="16.5" customHeight="1">
      <c r="A60" s="367"/>
      <c r="B60" s="369"/>
      <c r="C60" s="367"/>
      <c r="D60" s="370"/>
      <c r="E60" s="370"/>
      <c r="F60" s="370"/>
      <c r="H60" s="367"/>
      <c r="I60" s="369"/>
      <c r="J60" s="367"/>
      <c r="K60" s="370"/>
      <c r="L60" s="370"/>
      <c r="M60" s="370"/>
    </row>
    <row r="61" spans="1:13" ht="16.5" customHeight="1">
      <c r="A61" s="343" t="s">
        <v>209</v>
      </c>
      <c r="B61" s="344"/>
      <c r="C61" s="345"/>
      <c r="D61" s="346"/>
      <c r="E61" s="347"/>
      <c r="F61" s="348"/>
      <c r="H61" s="343" t="s">
        <v>209</v>
      </c>
      <c r="I61" s="344"/>
      <c r="J61" s="345"/>
      <c r="K61" s="346"/>
      <c r="L61" s="347"/>
      <c r="M61" s="348"/>
    </row>
    <row r="62" spans="1:13" ht="16.5" customHeight="1">
      <c r="A62" s="349" t="s">
        <v>210</v>
      </c>
      <c r="B62" s="350"/>
      <c r="C62" s="351"/>
      <c r="D62" s="358"/>
      <c r="E62" s="359"/>
      <c r="F62" s="360"/>
      <c r="H62" s="349" t="s">
        <v>210</v>
      </c>
      <c r="I62" s="350"/>
      <c r="J62" s="351"/>
      <c r="K62" s="358"/>
      <c r="L62" s="359"/>
      <c r="M62" s="360"/>
    </row>
    <row r="63" spans="1:13" ht="16.5" customHeight="1">
      <c r="A63" s="352"/>
      <c r="B63" s="353"/>
      <c r="C63" s="354"/>
      <c r="D63" s="361"/>
      <c r="E63" s="362"/>
      <c r="F63" s="363"/>
      <c r="H63" s="352"/>
      <c r="I63" s="353"/>
      <c r="J63" s="354"/>
      <c r="K63" s="361"/>
      <c r="L63" s="362"/>
      <c r="M63" s="363"/>
    </row>
    <row r="64" spans="1:13" ht="16.5" customHeight="1">
      <c r="A64" s="355"/>
      <c r="B64" s="356"/>
      <c r="C64" s="357"/>
      <c r="D64" s="364"/>
      <c r="E64" s="365"/>
      <c r="F64" s="366"/>
      <c r="H64" s="355"/>
      <c r="I64" s="356"/>
      <c r="J64" s="357"/>
      <c r="K64" s="364"/>
      <c r="L64" s="365"/>
      <c r="M64" s="366"/>
    </row>
    <row r="65" ht="16.5" customHeight="1"/>
    <row r="66" spans="1:13" s="199" customFormat="1" ht="16.5" customHeight="1">
      <c r="A66" s="371" t="s">
        <v>208</v>
      </c>
      <c r="B66" s="371"/>
      <c r="C66" s="371"/>
      <c r="D66" s="371"/>
      <c r="E66" s="371"/>
      <c r="F66" s="371"/>
      <c r="H66" s="371" t="s">
        <v>208</v>
      </c>
      <c r="I66" s="371"/>
      <c r="J66" s="371"/>
      <c r="K66" s="371"/>
      <c r="L66" s="371"/>
      <c r="M66" s="371"/>
    </row>
    <row r="67" spans="1:13" s="199" customFormat="1" ht="16.5" customHeight="1">
      <c r="A67" s="371"/>
      <c r="B67" s="371"/>
      <c r="C67" s="371"/>
      <c r="D67" s="371"/>
      <c r="E67" s="371"/>
      <c r="F67" s="371"/>
      <c r="H67" s="371"/>
      <c r="I67" s="371"/>
      <c r="J67" s="371"/>
      <c r="K67" s="371"/>
      <c r="L67" s="371"/>
      <c r="M67" s="371"/>
    </row>
    <row r="68" spans="1:13" ht="16.5" customHeight="1">
      <c r="A68" s="372" t="s">
        <v>212</v>
      </c>
      <c r="B68" s="372"/>
      <c r="C68" s="372"/>
      <c r="D68" s="372"/>
      <c r="E68" s="372"/>
      <c r="F68" s="372"/>
      <c r="H68" s="372" t="s">
        <v>212</v>
      </c>
      <c r="I68" s="372"/>
      <c r="J68" s="372"/>
      <c r="K68" s="372"/>
      <c r="L68" s="372"/>
      <c r="M68" s="372"/>
    </row>
    <row r="69" spans="1:13" ht="16.5" customHeight="1">
      <c r="A69" s="372"/>
      <c r="B69" s="372"/>
      <c r="C69" s="372"/>
      <c r="D69" s="372"/>
      <c r="E69" s="372"/>
      <c r="F69" s="372"/>
      <c r="H69" s="372"/>
      <c r="I69" s="372"/>
      <c r="J69" s="372"/>
      <c r="K69" s="372"/>
      <c r="L69" s="372"/>
      <c r="M69" s="372"/>
    </row>
    <row r="70" spans="1:13" ht="16.5" customHeight="1">
      <c r="A70" s="367" t="s">
        <v>203</v>
      </c>
      <c r="B70" s="373">
        <f>'入場許可名簿'!$B$7</f>
        <v>0</v>
      </c>
      <c r="C70" s="374"/>
      <c r="D70" s="375"/>
      <c r="E70" s="367" t="s">
        <v>195</v>
      </c>
      <c r="F70" s="368">
        <v>11</v>
      </c>
      <c r="H70" s="367" t="s">
        <v>203</v>
      </c>
      <c r="I70" s="373">
        <f>'入場許可名簿'!$B$7</f>
        <v>0</v>
      </c>
      <c r="J70" s="374"/>
      <c r="K70" s="375"/>
      <c r="L70" s="367" t="s">
        <v>195</v>
      </c>
      <c r="M70" s="368">
        <v>12</v>
      </c>
    </row>
    <row r="71" spans="1:13" ht="16.5" customHeight="1">
      <c r="A71" s="367"/>
      <c r="B71" s="376"/>
      <c r="C71" s="377"/>
      <c r="D71" s="378"/>
      <c r="E71" s="367"/>
      <c r="F71" s="368"/>
      <c r="H71" s="367"/>
      <c r="I71" s="376"/>
      <c r="J71" s="377"/>
      <c r="K71" s="378"/>
      <c r="L71" s="367"/>
      <c r="M71" s="368"/>
    </row>
    <row r="72" spans="1:13" ht="16.5" customHeight="1">
      <c r="A72" s="367" t="s">
        <v>204</v>
      </c>
      <c r="B72" s="369">
        <f>'入場許可名簿'!$C$17</f>
        <v>0</v>
      </c>
      <c r="C72" s="367" t="s">
        <v>205</v>
      </c>
      <c r="D72" s="370">
        <f>'入場許可名簿'!$D$17</f>
        <v>0</v>
      </c>
      <c r="E72" s="370"/>
      <c r="F72" s="370"/>
      <c r="H72" s="367" t="s">
        <v>204</v>
      </c>
      <c r="I72" s="369">
        <f>'入場許可名簿'!$C$18</f>
        <v>0</v>
      </c>
      <c r="J72" s="367" t="s">
        <v>205</v>
      </c>
      <c r="K72" s="370">
        <f>'入場許可名簿'!$D$18</f>
        <v>0</v>
      </c>
      <c r="L72" s="370"/>
      <c r="M72" s="370"/>
    </row>
    <row r="73" spans="1:13" ht="16.5" customHeight="1">
      <c r="A73" s="367"/>
      <c r="B73" s="369"/>
      <c r="C73" s="367"/>
      <c r="D73" s="370"/>
      <c r="E73" s="370"/>
      <c r="F73" s="370"/>
      <c r="H73" s="367"/>
      <c r="I73" s="369"/>
      <c r="J73" s="367"/>
      <c r="K73" s="370"/>
      <c r="L73" s="370"/>
      <c r="M73" s="370"/>
    </row>
    <row r="74" spans="1:13" ht="16.5" customHeight="1">
      <c r="A74" s="343" t="s">
        <v>209</v>
      </c>
      <c r="B74" s="344"/>
      <c r="C74" s="345"/>
      <c r="D74" s="346"/>
      <c r="E74" s="347"/>
      <c r="F74" s="348"/>
      <c r="H74" s="343" t="s">
        <v>209</v>
      </c>
      <c r="I74" s="344"/>
      <c r="J74" s="345"/>
      <c r="K74" s="346"/>
      <c r="L74" s="347"/>
      <c r="M74" s="348"/>
    </row>
    <row r="75" spans="1:13" ht="16.5" customHeight="1">
      <c r="A75" s="349" t="s">
        <v>210</v>
      </c>
      <c r="B75" s="350"/>
      <c r="C75" s="351"/>
      <c r="D75" s="358"/>
      <c r="E75" s="359"/>
      <c r="F75" s="360"/>
      <c r="H75" s="349" t="s">
        <v>210</v>
      </c>
      <c r="I75" s="350"/>
      <c r="J75" s="351"/>
      <c r="K75" s="358"/>
      <c r="L75" s="359"/>
      <c r="M75" s="360"/>
    </row>
    <row r="76" spans="1:13" ht="16.5" customHeight="1">
      <c r="A76" s="352"/>
      <c r="B76" s="353"/>
      <c r="C76" s="354"/>
      <c r="D76" s="361"/>
      <c r="E76" s="362"/>
      <c r="F76" s="363"/>
      <c r="H76" s="352"/>
      <c r="I76" s="353"/>
      <c r="J76" s="354"/>
      <c r="K76" s="361"/>
      <c r="L76" s="362"/>
      <c r="M76" s="363"/>
    </row>
    <row r="77" spans="1:13" ht="16.5" customHeight="1">
      <c r="A77" s="355"/>
      <c r="B77" s="356"/>
      <c r="C77" s="357"/>
      <c r="D77" s="364"/>
      <c r="E77" s="365"/>
      <c r="F77" s="366"/>
      <c r="H77" s="355"/>
      <c r="I77" s="356"/>
      <c r="J77" s="357"/>
      <c r="K77" s="364"/>
      <c r="L77" s="365"/>
      <c r="M77" s="366"/>
    </row>
    <row r="78" ht="16.5" customHeight="1"/>
    <row r="79" spans="1:13" s="199" customFormat="1" ht="16.5" customHeight="1">
      <c r="A79" s="371" t="s">
        <v>208</v>
      </c>
      <c r="B79" s="371"/>
      <c r="C79" s="371"/>
      <c r="D79" s="371"/>
      <c r="E79" s="371"/>
      <c r="F79" s="371"/>
      <c r="H79" s="371" t="s">
        <v>208</v>
      </c>
      <c r="I79" s="371"/>
      <c r="J79" s="371"/>
      <c r="K79" s="371"/>
      <c r="L79" s="371"/>
      <c r="M79" s="371"/>
    </row>
    <row r="80" spans="1:13" s="199" customFormat="1" ht="16.5" customHeight="1">
      <c r="A80" s="371"/>
      <c r="B80" s="371"/>
      <c r="C80" s="371"/>
      <c r="D80" s="371"/>
      <c r="E80" s="371"/>
      <c r="F80" s="371"/>
      <c r="H80" s="371"/>
      <c r="I80" s="371"/>
      <c r="J80" s="371"/>
      <c r="K80" s="371"/>
      <c r="L80" s="371"/>
      <c r="M80" s="371"/>
    </row>
    <row r="81" spans="1:13" ht="16.5" customHeight="1">
      <c r="A81" s="372" t="s">
        <v>212</v>
      </c>
      <c r="B81" s="372"/>
      <c r="C81" s="372"/>
      <c r="D81" s="372"/>
      <c r="E81" s="372"/>
      <c r="F81" s="372"/>
      <c r="H81" s="372" t="s">
        <v>212</v>
      </c>
      <c r="I81" s="372"/>
      <c r="J81" s="372"/>
      <c r="K81" s="372"/>
      <c r="L81" s="372"/>
      <c r="M81" s="372"/>
    </row>
    <row r="82" spans="1:13" ht="16.5" customHeight="1">
      <c r="A82" s="372"/>
      <c r="B82" s="372"/>
      <c r="C82" s="372"/>
      <c r="D82" s="372"/>
      <c r="E82" s="372"/>
      <c r="F82" s="372"/>
      <c r="H82" s="372"/>
      <c r="I82" s="372"/>
      <c r="J82" s="372"/>
      <c r="K82" s="372"/>
      <c r="L82" s="372"/>
      <c r="M82" s="372"/>
    </row>
    <row r="83" spans="1:13" ht="16.5" customHeight="1">
      <c r="A83" s="367" t="s">
        <v>203</v>
      </c>
      <c r="B83" s="373">
        <f>'入場許可名簿'!$B$7</f>
        <v>0</v>
      </c>
      <c r="C83" s="374"/>
      <c r="D83" s="375"/>
      <c r="E83" s="367" t="s">
        <v>195</v>
      </c>
      <c r="F83" s="368">
        <v>13</v>
      </c>
      <c r="H83" s="367" t="s">
        <v>203</v>
      </c>
      <c r="I83" s="373">
        <f>'入場許可名簿'!$B$7</f>
        <v>0</v>
      </c>
      <c r="J83" s="374"/>
      <c r="K83" s="375"/>
      <c r="L83" s="367" t="s">
        <v>195</v>
      </c>
      <c r="M83" s="368">
        <v>14</v>
      </c>
    </row>
    <row r="84" spans="1:13" ht="16.5" customHeight="1">
      <c r="A84" s="367"/>
      <c r="B84" s="376"/>
      <c r="C84" s="377"/>
      <c r="D84" s="378"/>
      <c r="E84" s="367"/>
      <c r="F84" s="368"/>
      <c r="H84" s="367"/>
      <c r="I84" s="376"/>
      <c r="J84" s="377"/>
      <c r="K84" s="378"/>
      <c r="L84" s="367"/>
      <c r="M84" s="368"/>
    </row>
    <row r="85" spans="1:13" ht="16.5" customHeight="1">
      <c r="A85" s="367" t="s">
        <v>204</v>
      </c>
      <c r="B85" s="369">
        <f>'入場許可名簿'!$C$19</f>
        <v>0</v>
      </c>
      <c r="C85" s="367" t="s">
        <v>205</v>
      </c>
      <c r="D85" s="370">
        <f>'入場許可名簿'!$D$19</f>
        <v>0</v>
      </c>
      <c r="E85" s="370"/>
      <c r="F85" s="370"/>
      <c r="H85" s="367" t="s">
        <v>204</v>
      </c>
      <c r="I85" s="369">
        <f>'入場許可名簿'!$C$20</f>
        <v>0</v>
      </c>
      <c r="J85" s="367" t="s">
        <v>205</v>
      </c>
      <c r="K85" s="370">
        <f>'入場許可名簿'!$D$20</f>
        <v>0</v>
      </c>
      <c r="L85" s="370"/>
      <c r="M85" s="370"/>
    </row>
    <row r="86" spans="1:13" ht="16.5" customHeight="1">
      <c r="A86" s="367"/>
      <c r="B86" s="369"/>
      <c r="C86" s="367"/>
      <c r="D86" s="370"/>
      <c r="E86" s="370"/>
      <c r="F86" s="370"/>
      <c r="H86" s="367"/>
      <c r="I86" s="369"/>
      <c r="J86" s="367"/>
      <c r="K86" s="370"/>
      <c r="L86" s="370"/>
      <c r="M86" s="370"/>
    </row>
    <row r="87" spans="1:13" ht="16.5" customHeight="1">
      <c r="A87" s="343" t="s">
        <v>209</v>
      </c>
      <c r="B87" s="344"/>
      <c r="C87" s="345"/>
      <c r="D87" s="346"/>
      <c r="E87" s="347"/>
      <c r="F87" s="348"/>
      <c r="H87" s="343" t="s">
        <v>209</v>
      </c>
      <c r="I87" s="344"/>
      <c r="J87" s="345"/>
      <c r="K87" s="346"/>
      <c r="L87" s="347"/>
      <c r="M87" s="348"/>
    </row>
    <row r="88" spans="1:13" ht="16.5" customHeight="1">
      <c r="A88" s="349" t="s">
        <v>210</v>
      </c>
      <c r="B88" s="350"/>
      <c r="C88" s="351"/>
      <c r="D88" s="358"/>
      <c r="E88" s="359"/>
      <c r="F88" s="360"/>
      <c r="H88" s="349" t="s">
        <v>210</v>
      </c>
      <c r="I88" s="350"/>
      <c r="J88" s="351"/>
      <c r="K88" s="358"/>
      <c r="L88" s="359"/>
      <c r="M88" s="360"/>
    </row>
    <row r="89" spans="1:13" ht="16.5" customHeight="1">
      <c r="A89" s="352"/>
      <c r="B89" s="353"/>
      <c r="C89" s="354"/>
      <c r="D89" s="361"/>
      <c r="E89" s="362"/>
      <c r="F89" s="363"/>
      <c r="H89" s="352"/>
      <c r="I89" s="353"/>
      <c r="J89" s="354"/>
      <c r="K89" s="361"/>
      <c r="L89" s="362"/>
      <c r="M89" s="363"/>
    </row>
    <row r="90" spans="1:13" ht="16.5" customHeight="1">
      <c r="A90" s="355"/>
      <c r="B90" s="356"/>
      <c r="C90" s="357"/>
      <c r="D90" s="364"/>
      <c r="E90" s="365"/>
      <c r="F90" s="366"/>
      <c r="H90" s="355"/>
      <c r="I90" s="356"/>
      <c r="J90" s="357"/>
      <c r="K90" s="364"/>
      <c r="L90" s="365"/>
      <c r="M90" s="366"/>
    </row>
    <row r="91" ht="16.5" customHeight="1"/>
    <row r="92" spans="1:13" s="199" customFormat="1" ht="16.5" customHeight="1">
      <c r="A92" s="371" t="s">
        <v>208</v>
      </c>
      <c r="B92" s="371"/>
      <c r="C92" s="371"/>
      <c r="D92" s="371"/>
      <c r="E92" s="371"/>
      <c r="F92" s="371"/>
      <c r="H92" s="371" t="s">
        <v>208</v>
      </c>
      <c r="I92" s="371"/>
      <c r="J92" s="371"/>
      <c r="K92" s="371"/>
      <c r="L92" s="371"/>
      <c r="M92" s="371"/>
    </row>
    <row r="93" spans="1:13" s="199" customFormat="1" ht="16.5" customHeight="1">
      <c r="A93" s="371"/>
      <c r="B93" s="371"/>
      <c r="C93" s="371"/>
      <c r="D93" s="371"/>
      <c r="E93" s="371"/>
      <c r="F93" s="371"/>
      <c r="H93" s="371"/>
      <c r="I93" s="371"/>
      <c r="J93" s="371"/>
      <c r="K93" s="371"/>
      <c r="L93" s="371"/>
      <c r="M93" s="371"/>
    </row>
    <row r="94" spans="1:13" ht="16.5" customHeight="1">
      <c r="A94" s="372" t="s">
        <v>212</v>
      </c>
      <c r="B94" s="372"/>
      <c r="C94" s="372"/>
      <c r="D94" s="372"/>
      <c r="E94" s="372"/>
      <c r="F94" s="372"/>
      <c r="H94" s="372" t="s">
        <v>212</v>
      </c>
      <c r="I94" s="372"/>
      <c r="J94" s="372"/>
      <c r="K94" s="372"/>
      <c r="L94" s="372"/>
      <c r="M94" s="372"/>
    </row>
    <row r="95" spans="1:13" ht="16.5" customHeight="1">
      <c r="A95" s="372"/>
      <c r="B95" s="372"/>
      <c r="C95" s="372"/>
      <c r="D95" s="372"/>
      <c r="E95" s="372"/>
      <c r="F95" s="372"/>
      <c r="H95" s="372"/>
      <c r="I95" s="372"/>
      <c r="J95" s="372"/>
      <c r="K95" s="372"/>
      <c r="L95" s="372"/>
      <c r="M95" s="372"/>
    </row>
    <row r="96" spans="1:13" ht="16.5" customHeight="1">
      <c r="A96" s="367" t="s">
        <v>203</v>
      </c>
      <c r="B96" s="373">
        <f>'入場許可名簿'!$B$7</f>
        <v>0</v>
      </c>
      <c r="C96" s="374"/>
      <c r="D96" s="375"/>
      <c r="E96" s="367" t="s">
        <v>195</v>
      </c>
      <c r="F96" s="368">
        <v>15</v>
      </c>
      <c r="H96" s="367" t="s">
        <v>203</v>
      </c>
      <c r="I96" s="373">
        <f>'入場許可名簿'!$B$7</f>
        <v>0</v>
      </c>
      <c r="J96" s="374"/>
      <c r="K96" s="375"/>
      <c r="L96" s="367" t="s">
        <v>195</v>
      </c>
      <c r="M96" s="368">
        <v>16</v>
      </c>
    </row>
    <row r="97" spans="1:13" ht="16.5" customHeight="1">
      <c r="A97" s="367"/>
      <c r="B97" s="376"/>
      <c r="C97" s="377"/>
      <c r="D97" s="378"/>
      <c r="E97" s="367"/>
      <c r="F97" s="368"/>
      <c r="H97" s="367"/>
      <c r="I97" s="376"/>
      <c r="J97" s="377"/>
      <c r="K97" s="378"/>
      <c r="L97" s="367"/>
      <c r="M97" s="368"/>
    </row>
    <row r="98" spans="1:13" ht="16.5" customHeight="1">
      <c r="A98" s="367" t="s">
        <v>204</v>
      </c>
      <c r="B98" s="369">
        <f>'入場許可名簿'!$C$21</f>
        <v>0</v>
      </c>
      <c r="C98" s="367" t="s">
        <v>205</v>
      </c>
      <c r="D98" s="370">
        <f>'入場許可名簿'!$D$21</f>
        <v>0</v>
      </c>
      <c r="E98" s="370"/>
      <c r="F98" s="370"/>
      <c r="H98" s="367" t="s">
        <v>204</v>
      </c>
      <c r="I98" s="369">
        <f>'入場許可名簿'!$C$22</f>
        <v>0</v>
      </c>
      <c r="J98" s="367" t="s">
        <v>205</v>
      </c>
      <c r="K98" s="370">
        <f>'入場許可名簿'!$D$22</f>
        <v>0</v>
      </c>
      <c r="L98" s="370"/>
      <c r="M98" s="370"/>
    </row>
    <row r="99" spans="1:13" ht="16.5" customHeight="1">
      <c r="A99" s="367"/>
      <c r="B99" s="369"/>
      <c r="C99" s="367"/>
      <c r="D99" s="370"/>
      <c r="E99" s="370"/>
      <c r="F99" s="370"/>
      <c r="H99" s="367"/>
      <c r="I99" s="369"/>
      <c r="J99" s="367"/>
      <c r="K99" s="370"/>
      <c r="L99" s="370"/>
      <c r="M99" s="370"/>
    </row>
    <row r="100" spans="1:13" ht="16.5" customHeight="1">
      <c r="A100" s="343" t="s">
        <v>209</v>
      </c>
      <c r="B100" s="344"/>
      <c r="C100" s="345"/>
      <c r="D100" s="346"/>
      <c r="E100" s="347"/>
      <c r="F100" s="348"/>
      <c r="H100" s="343" t="s">
        <v>209</v>
      </c>
      <c r="I100" s="344"/>
      <c r="J100" s="345"/>
      <c r="K100" s="346"/>
      <c r="L100" s="347"/>
      <c r="M100" s="348"/>
    </row>
    <row r="101" spans="1:13" ht="16.5" customHeight="1">
      <c r="A101" s="349" t="s">
        <v>210</v>
      </c>
      <c r="B101" s="350"/>
      <c r="C101" s="351"/>
      <c r="D101" s="358"/>
      <c r="E101" s="359"/>
      <c r="F101" s="360"/>
      <c r="H101" s="349" t="s">
        <v>210</v>
      </c>
      <c r="I101" s="350"/>
      <c r="J101" s="351"/>
      <c r="K101" s="358"/>
      <c r="L101" s="359"/>
      <c r="M101" s="360"/>
    </row>
    <row r="102" spans="1:13" ht="16.5" customHeight="1">
      <c r="A102" s="352"/>
      <c r="B102" s="353"/>
      <c r="C102" s="354"/>
      <c r="D102" s="361"/>
      <c r="E102" s="362"/>
      <c r="F102" s="363"/>
      <c r="H102" s="352"/>
      <c r="I102" s="353"/>
      <c r="J102" s="354"/>
      <c r="K102" s="361"/>
      <c r="L102" s="362"/>
      <c r="M102" s="363"/>
    </row>
    <row r="103" spans="1:13" ht="16.5" customHeight="1">
      <c r="A103" s="355"/>
      <c r="B103" s="356"/>
      <c r="C103" s="357"/>
      <c r="D103" s="364"/>
      <c r="E103" s="365"/>
      <c r="F103" s="366"/>
      <c r="H103" s="355"/>
      <c r="I103" s="356"/>
      <c r="J103" s="357"/>
      <c r="K103" s="364"/>
      <c r="L103" s="365"/>
      <c r="M103" s="366"/>
    </row>
    <row r="104" spans="1:13" ht="16.5" customHeight="1">
      <c r="A104" s="201"/>
      <c r="B104" s="201"/>
      <c r="C104" s="201"/>
      <c r="D104" s="202"/>
      <c r="E104" s="202"/>
      <c r="F104" s="202"/>
      <c r="H104" s="201"/>
      <c r="I104" s="201"/>
      <c r="J104" s="201"/>
      <c r="K104" s="202"/>
      <c r="L104" s="202"/>
      <c r="M104" s="202"/>
    </row>
    <row r="105" spans="1:13" s="199" customFormat="1" ht="16.5" customHeight="1">
      <c r="A105" s="371" t="s">
        <v>208</v>
      </c>
      <c r="B105" s="371"/>
      <c r="C105" s="371"/>
      <c r="D105" s="371"/>
      <c r="E105" s="371"/>
      <c r="F105" s="371"/>
      <c r="H105" s="371" t="s">
        <v>208</v>
      </c>
      <c r="I105" s="371"/>
      <c r="J105" s="371"/>
      <c r="K105" s="371"/>
      <c r="L105" s="371"/>
      <c r="M105" s="371"/>
    </row>
    <row r="106" spans="1:13" s="199" customFormat="1" ht="16.5" customHeight="1">
      <c r="A106" s="371"/>
      <c r="B106" s="371"/>
      <c r="C106" s="371"/>
      <c r="D106" s="371"/>
      <c r="E106" s="371"/>
      <c r="F106" s="371"/>
      <c r="H106" s="371"/>
      <c r="I106" s="371"/>
      <c r="J106" s="371"/>
      <c r="K106" s="371"/>
      <c r="L106" s="371"/>
      <c r="M106" s="371"/>
    </row>
    <row r="107" spans="1:13" ht="16.5" customHeight="1">
      <c r="A107" s="372" t="s">
        <v>212</v>
      </c>
      <c r="B107" s="372"/>
      <c r="C107" s="372"/>
      <c r="D107" s="372"/>
      <c r="E107" s="372"/>
      <c r="F107" s="372"/>
      <c r="H107" s="372" t="s">
        <v>212</v>
      </c>
      <c r="I107" s="372"/>
      <c r="J107" s="372"/>
      <c r="K107" s="372"/>
      <c r="L107" s="372"/>
      <c r="M107" s="372"/>
    </row>
    <row r="108" spans="1:13" ht="16.5" customHeight="1">
      <c r="A108" s="372"/>
      <c r="B108" s="372"/>
      <c r="C108" s="372"/>
      <c r="D108" s="372"/>
      <c r="E108" s="372"/>
      <c r="F108" s="372"/>
      <c r="H108" s="372"/>
      <c r="I108" s="372"/>
      <c r="J108" s="372"/>
      <c r="K108" s="372"/>
      <c r="L108" s="372"/>
      <c r="M108" s="372"/>
    </row>
    <row r="109" spans="1:13" ht="16.5" customHeight="1">
      <c r="A109" s="367" t="s">
        <v>203</v>
      </c>
      <c r="B109" s="373">
        <f>'入場許可名簿'!$B$7</f>
        <v>0</v>
      </c>
      <c r="C109" s="374"/>
      <c r="D109" s="375"/>
      <c r="E109" s="367" t="s">
        <v>195</v>
      </c>
      <c r="F109" s="368">
        <v>17</v>
      </c>
      <c r="H109" s="367" t="s">
        <v>203</v>
      </c>
      <c r="I109" s="373">
        <f>'入場許可名簿'!$B$7</f>
        <v>0</v>
      </c>
      <c r="J109" s="374"/>
      <c r="K109" s="375"/>
      <c r="L109" s="367" t="s">
        <v>195</v>
      </c>
      <c r="M109" s="368">
        <v>18</v>
      </c>
    </row>
    <row r="110" spans="1:13" ht="16.5" customHeight="1">
      <c r="A110" s="367"/>
      <c r="B110" s="376"/>
      <c r="C110" s="377"/>
      <c r="D110" s="378"/>
      <c r="E110" s="367"/>
      <c r="F110" s="368"/>
      <c r="H110" s="367"/>
      <c r="I110" s="376"/>
      <c r="J110" s="377"/>
      <c r="K110" s="378"/>
      <c r="L110" s="367"/>
      <c r="M110" s="368"/>
    </row>
    <row r="111" spans="1:13" ht="16.5" customHeight="1">
      <c r="A111" s="367" t="s">
        <v>204</v>
      </c>
      <c r="B111" s="369">
        <f>'入場許可名簿'!$C$23</f>
        <v>0</v>
      </c>
      <c r="C111" s="367" t="s">
        <v>205</v>
      </c>
      <c r="D111" s="370">
        <f>'入場許可名簿'!$D$23</f>
        <v>0</v>
      </c>
      <c r="E111" s="370"/>
      <c r="F111" s="370"/>
      <c r="H111" s="367" t="s">
        <v>204</v>
      </c>
      <c r="I111" s="369">
        <f>'入場許可名簿'!$C$24</f>
        <v>0</v>
      </c>
      <c r="J111" s="367" t="s">
        <v>205</v>
      </c>
      <c r="K111" s="370">
        <f>'入場許可名簿'!$D$24</f>
        <v>0</v>
      </c>
      <c r="L111" s="370"/>
      <c r="M111" s="370"/>
    </row>
    <row r="112" spans="1:13" ht="16.5" customHeight="1">
      <c r="A112" s="367"/>
      <c r="B112" s="369"/>
      <c r="C112" s="367"/>
      <c r="D112" s="370"/>
      <c r="E112" s="370"/>
      <c r="F112" s="370"/>
      <c r="H112" s="367"/>
      <c r="I112" s="369"/>
      <c r="J112" s="367"/>
      <c r="K112" s="370"/>
      <c r="L112" s="370"/>
      <c r="M112" s="370"/>
    </row>
    <row r="113" spans="1:13" ht="16.5" customHeight="1">
      <c r="A113" s="343" t="s">
        <v>209</v>
      </c>
      <c r="B113" s="344"/>
      <c r="C113" s="345"/>
      <c r="D113" s="346"/>
      <c r="E113" s="347"/>
      <c r="F113" s="348"/>
      <c r="H113" s="343" t="s">
        <v>209</v>
      </c>
      <c r="I113" s="344"/>
      <c r="J113" s="345"/>
      <c r="K113" s="346"/>
      <c r="L113" s="347"/>
      <c r="M113" s="348"/>
    </row>
    <row r="114" spans="1:13" ht="16.5" customHeight="1">
      <c r="A114" s="349" t="s">
        <v>210</v>
      </c>
      <c r="B114" s="350"/>
      <c r="C114" s="351"/>
      <c r="D114" s="358"/>
      <c r="E114" s="359"/>
      <c r="F114" s="360"/>
      <c r="H114" s="349" t="s">
        <v>210</v>
      </c>
      <c r="I114" s="350"/>
      <c r="J114" s="351"/>
      <c r="K114" s="358"/>
      <c r="L114" s="359"/>
      <c r="M114" s="360"/>
    </row>
    <row r="115" spans="1:13" ht="16.5" customHeight="1">
      <c r="A115" s="352"/>
      <c r="B115" s="353"/>
      <c r="C115" s="354"/>
      <c r="D115" s="361"/>
      <c r="E115" s="362"/>
      <c r="F115" s="363"/>
      <c r="H115" s="352"/>
      <c r="I115" s="353"/>
      <c r="J115" s="354"/>
      <c r="K115" s="361"/>
      <c r="L115" s="362"/>
      <c r="M115" s="363"/>
    </row>
    <row r="116" spans="1:13" ht="16.5" customHeight="1">
      <c r="A116" s="355"/>
      <c r="B116" s="356"/>
      <c r="C116" s="357"/>
      <c r="D116" s="364"/>
      <c r="E116" s="365"/>
      <c r="F116" s="366"/>
      <c r="H116" s="355"/>
      <c r="I116" s="356"/>
      <c r="J116" s="357"/>
      <c r="K116" s="364"/>
      <c r="L116" s="365"/>
      <c r="M116" s="366"/>
    </row>
    <row r="117" ht="16.5" customHeight="1"/>
    <row r="118" spans="1:13" s="199" customFormat="1" ht="16.5" customHeight="1">
      <c r="A118" s="371" t="s">
        <v>208</v>
      </c>
      <c r="B118" s="371"/>
      <c r="C118" s="371"/>
      <c r="D118" s="371"/>
      <c r="E118" s="371"/>
      <c r="F118" s="371"/>
      <c r="H118" s="371" t="s">
        <v>208</v>
      </c>
      <c r="I118" s="371"/>
      <c r="J118" s="371"/>
      <c r="K118" s="371"/>
      <c r="L118" s="371"/>
      <c r="M118" s="371"/>
    </row>
    <row r="119" spans="1:13" s="199" customFormat="1" ht="16.5" customHeight="1">
      <c r="A119" s="371"/>
      <c r="B119" s="371"/>
      <c r="C119" s="371"/>
      <c r="D119" s="371"/>
      <c r="E119" s="371"/>
      <c r="F119" s="371"/>
      <c r="H119" s="371"/>
      <c r="I119" s="371"/>
      <c r="J119" s="371"/>
      <c r="K119" s="371"/>
      <c r="L119" s="371"/>
      <c r="M119" s="371"/>
    </row>
    <row r="120" spans="1:13" ht="16.5" customHeight="1">
      <c r="A120" s="372" t="s">
        <v>212</v>
      </c>
      <c r="B120" s="372"/>
      <c r="C120" s="372"/>
      <c r="D120" s="372"/>
      <c r="E120" s="372"/>
      <c r="F120" s="372"/>
      <c r="H120" s="372" t="s">
        <v>212</v>
      </c>
      <c r="I120" s="372"/>
      <c r="J120" s="372"/>
      <c r="K120" s="372"/>
      <c r="L120" s="372"/>
      <c r="M120" s="372"/>
    </row>
    <row r="121" spans="1:13" ht="16.5" customHeight="1">
      <c r="A121" s="372"/>
      <c r="B121" s="372"/>
      <c r="C121" s="372"/>
      <c r="D121" s="372"/>
      <c r="E121" s="372"/>
      <c r="F121" s="372"/>
      <c r="H121" s="372"/>
      <c r="I121" s="372"/>
      <c r="J121" s="372"/>
      <c r="K121" s="372"/>
      <c r="L121" s="372"/>
      <c r="M121" s="372"/>
    </row>
    <row r="122" spans="1:13" ht="16.5" customHeight="1">
      <c r="A122" s="367" t="s">
        <v>203</v>
      </c>
      <c r="B122" s="373">
        <f>'入場許可名簿'!$B$7</f>
        <v>0</v>
      </c>
      <c r="C122" s="374"/>
      <c r="D122" s="375"/>
      <c r="E122" s="367" t="s">
        <v>195</v>
      </c>
      <c r="F122" s="368">
        <v>19</v>
      </c>
      <c r="H122" s="367" t="s">
        <v>203</v>
      </c>
      <c r="I122" s="373">
        <f>'入場許可名簿'!$B$7</f>
        <v>0</v>
      </c>
      <c r="J122" s="374"/>
      <c r="K122" s="375"/>
      <c r="L122" s="367" t="s">
        <v>195</v>
      </c>
      <c r="M122" s="368">
        <v>20</v>
      </c>
    </row>
    <row r="123" spans="1:13" ht="16.5" customHeight="1">
      <c r="A123" s="367"/>
      <c r="B123" s="376"/>
      <c r="C123" s="377"/>
      <c r="D123" s="378"/>
      <c r="E123" s="367"/>
      <c r="F123" s="368"/>
      <c r="H123" s="367"/>
      <c r="I123" s="376"/>
      <c r="J123" s="377"/>
      <c r="K123" s="378"/>
      <c r="L123" s="367"/>
      <c r="M123" s="368"/>
    </row>
    <row r="124" spans="1:13" ht="16.5" customHeight="1">
      <c r="A124" s="367" t="s">
        <v>204</v>
      </c>
      <c r="B124" s="369">
        <f>'入場許可名簿'!$C$25</f>
        <v>0</v>
      </c>
      <c r="C124" s="367" t="s">
        <v>205</v>
      </c>
      <c r="D124" s="370">
        <f>'入場許可名簿'!$D$25</f>
        <v>0</v>
      </c>
      <c r="E124" s="370"/>
      <c r="F124" s="370"/>
      <c r="H124" s="367" t="s">
        <v>204</v>
      </c>
      <c r="I124" s="369">
        <f>'入場許可名簿'!$C$26</f>
        <v>0</v>
      </c>
      <c r="J124" s="367" t="s">
        <v>205</v>
      </c>
      <c r="K124" s="370">
        <f>'入場許可名簿'!$D$26</f>
        <v>0</v>
      </c>
      <c r="L124" s="370"/>
      <c r="M124" s="370"/>
    </row>
    <row r="125" spans="1:13" ht="16.5" customHeight="1">
      <c r="A125" s="367"/>
      <c r="B125" s="369"/>
      <c r="C125" s="367"/>
      <c r="D125" s="370"/>
      <c r="E125" s="370"/>
      <c r="F125" s="370"/>
      <c r="H125" s="367"/>
      <c r="I125" s="369"/>
      <c r="J125" s="367"/>
      <c r="K125" s="370"/>
      <c r="L125" s="370"/>
      <c r="M125" s="370"/>
    </row>
    <row r="126" spans="1:13" ht="16.5" customHeight="1">
      <c r="A126" s="343" t="s">
        <v>209</v>
      </c>
      <c r="B126" s="344"/>
      <c r="C126" s="345"/>
      <c r="D126" s="346"/>
      <c r="E126" s="347"/>
      <c r="F126" s="348"/>
      <c r="H126" s="343" t="s">
        <v>209</v>
      </c>
      <c r="I126" s="344"/>
      <c r="J126" s="345"/>
      <c r="K126" s="346"/>
      <c r="L126" s="347"/>
      <c r="M126" s="348"/>
    </row>
    <row r="127" spans="1:13" ht="16.5" customHeight="1">
      <c r="A127" s="349" t="s">
        <v>210</v>
      </c>
      <c r="B127" s="350"/>
      <c r="C127" s="351"/>
      <c r="D127" s="358"/>
      <c r="E127" s="359"/>
      <c r="F127" s="360"/>
      <c r="H127" s="349" t="s">
        <v>210</v>
      </c>
      <c r="I127" s="350"/>
      <c r="J127" s="351"/>
      <c r="K127" s="358"/>
      <c r="L127" s="359"/>
      <c r="M127" s="360"/>
    </row>
    <row r="128" spans="1:13" ht="16.5" customHeight="1">
      <c r="A128" s="352"/>
      <c r="B128" s="353"/>
      <c r="C128" s="354"/>
      <c r="D128" s="361"/>
      <c r="E128" s="362"/>
      <c r="F128" s="363"/>
      <c r="H128" s="352"/>
      <c r="I128" s="353"/>
      <c r="J128" s="354"/>
      <c r="K128" s="361"/>
      <c r="L128" s="362"/>
      <c r="M128" s="363"/>
    </row>
    <row r="129" spans="1:13" ht="16.5" customHeight="1">
      <c r="A129" s="355"/>
      <c r="B129" s="356"/>
      <c r="C129" s="357"/>
      <c r="D129" s="364"/>
      <c r="E129" s="365"/>
      <c r="F129" s="366"/>
      <c r="H129" s="355"/>
      <c r="I129" s="356"/>
      <c r="J129" s="357"/>
      <c r="K129" s="364"/>
      <c r="L129" s="365"/>
      <c r="M129" s="366"/>
    </row>
    <row r="130" ht="16.5" customHeight="1"/>
    <row r="131" spans="1:13" s="199" customFormat="1" ht="16.5" customHeight="1">
      <c r="A131" s="371" t="s">
        <v>208</v>
      </c>
      <c r="B131" s="371"/>
      <c r="C131" s="371"/>
      <c r="D131" s="371"/>
      <c r="E131" s="371"/>
      <c r="F131" s="371"/>
      <c r="H131" s="371" t="s">
        <v>208</v>
      </c>
      <c r="I131" s="371"/>
      <c r="J131" s="371"/>
      <c r="K131" s="371"/>
      <c r="L131" s="371"/>
      <c r="M131" s="371"/>
    </row>
    <row r="132" spans="1:13" s="199" customFormat="1" ht="16.5" customHeight="1">
      <c r="A132" s="371"/>
      <c r="B132" s="371"/>
      <c r="C132" s="371"/>
      <c r="D132" s="371"/>
      <c r="E132" s="371"/>
      <c r="F132" s="371"/>
      <c r="H132" s="371"/>
      <c r="I132" s="371"/>
      <c r="J132" s="371"/>
      <c r="K132" s="371"/>
      <c r="L132" s="371"/>
      <c r="M132" s="371"/>
    </row>
    <row r="133" spans="1:13" ht="16.5" customHeight="1">
      <c r="A133" s="372" t="s">
        <v>212</v>
      </c>
      <c r="B133" s="372"/>
      <c r="C133" s="372"/>
      <c r="D133" s="372"/>
      <c r="E133" s="372"/>
      <c r="F133" s="372"/>
      <c r="H133" s="372" t="s">
        <v>212</v>
      </c>
      <c r="I133" s="372"/>
      <c r="J133" s="372"/>
      <c r="K133" s="372"/>
      <c r="L133" s="372"/>
      <c r="M133" s="372"/>
    </row>
    <row r="134" spans="1:13" ht="16.5" customHeight="1">
      <c r="A134" s="372"/>
      <c r="B134" s="372"/>
      <c r="C134" s="372"/>
      <c r="D134" s="372"/>
      <c r="E134" s="372"/>
      <c r="F134" s="372"/>
      <c r="H134" s="372"/>
      <c r="I134" s="372"/>
      <c r="J134" s="372"/>
      <c r="K134" s="372"/>
      <c r="L134" s="372"/>
      <c r="M134" s="372"/>
    </row>
    <row r="135" spans="1:13" ht="16.5" customHeight="1">
      <c r="A135" s="367" t="s">
        <v>203</v>
      </c>
      <c r="B135" s="373">
        <f>'入場許可名簿'!$B$7</f>
        <v>0</v>
      </c>
      <c r="C135" s="374"/>
      <c r="D135" s="375"/>
      <c r="E135" s="367" t="s">
        <v>195</v>
      </c>
      <c r="F135" s="368">
        <v>21</v>
      </c>
      <c r="H135" s="367" t="s">
        <v>203</v>
      </c>
      <c r="I135" s="373">
        <f>'入場許可名簿'!$B$7</f>
        <v>0</v>
      </c>
      <c r="J135" s="374"/>
      <c r="K135" s="375"/>
      <c r="L135" s="367" t="s">
        <v>195</v>
      </c>
      <c r="M135" s="368">
        <v>22</v>
      </c>
    </row>
    <row r="136" spans="1:13" ht="16.5" customHeight="1">
      <c r="A136" s="367"/>
      <c r="B136" s="376"/>
      <c r="C136" s="377"/>
      <c r="D136" s="378"/>
      <c r="E136" s="367"/>
      <c r="F136" s="368"/>
      <c r="H136" s="367"/>
      <c r="I136" s="376"/>
      <c r="J136" s="377"/>
      <c r="K136" s="378"/>
      <c r="L136" s="367"/>
      <c r="M136" s="368"/>
    </row>
    <row r="137" spans="1:13" ht="16.5" customHeight="1">
      <c r="A137" s="367" t="s">
        <v>204</v>
      </c>
      <c r="B137" s="369">
        <f>'入場許可名簿'!$C$27</f>
        <v>0</v>
      </c>
      <c r="C137" s="367" t="s">
        <v>205</v>
      </c>
      <c r="D137" s="370">
        <f>'入場許可名簿'!$D$27</f>
        <v>0</v>
      </c>
      <c r="E137" s="370"/>
      <c r="F137" s="370"/>
      <c r="H137" s="367" t="s">
        <v>204</v>
      </c>
      <c r="I137" s="369">
        <f>'入場許可名簿'!$C$28</f>
        <v>0</v>
      </c>
      <c r="J137" s="367" t="s">
        <v>205</v>
      </c>
      <c r="K137" s="370">
        <f>'入場許可名簿'!$D$28</f>
        <v>0</v>
      </c>
      <c r="L137" s="370"/>
      <c r="M137" s="370"/>
    </row>
    <row r="138" spans="1:13" ht="16.5" customHeight="1">
      <c r="A138" s="367"/>
      <c r="B138" s="369"/>
      <c r="C138" s="367"/>
      <c r="D138" s="370"/>
      <c r="E138" s="370"/>
      <c r="F138" s="370"/>
      <c r="H138" s="367"/>
      <c r="I138" s="369"/>
      <c r="J138" s="367"/>
      <c r="K138" s="370"/>
      <c r="L138" s="370"/>
      <c r="M138" s="370"/>
    </row>
    <row r="139" spans="1:13" ht="16.5" customHeight="1">
      <c r="A139" s="343" t="s">
        <v>209</v>
      </c>
      <c r="B139" s="344"/>
      <c r="C139" s="345"/>
      <c r="D139" s="346"/>
      <c r="E139" s="347"/>
      <c r="F139" s="348"/>
      <c r="H139" s="343" t="s">
        <v>209</v>
      </c>
      <c r="I139" s="344"/>
      <c r="J139" s="345"/>
      <c r="K139" s="346"/>
      <c r="L139" s="347"/>
      <c r="M139" s="348"/>
    </row>
    <row r="140" spans="1:13" ht="16.5" customHeight="1">
      <c r="A140" s="349" t="s">
        <v>210</v>
      </c>
      <c r="B140" s="350"/>
      <c r="C140" s="351"/>
      <c r="D140" s="358"/>
      <c r="E140" s="359"/>
      <c r="F140" s="360"/>
      <c r="H140" s="349" t="s">
        <v>210</v>
      </c>
      <c r="I140" s="350"/>
      <c r="J140" s="351"/>
      <c r="K140" s="358"/>
      <c r="L140" s="359"/>
      <c r="M140" s="360"/>
    </row>
    <row r="141" spans="1:13" ht="16.5" customHeight="1">
      <c r="A141" s="352"/>
      <c r="B141" s="353"/>
      <c r="C141" s="354"/>
      <c r="D141" s="361"/>
      <c r="E141" s="362"/>
      <c r="F141" s="363"/>
      <c r="H141" s="352"/>
      <c r="I141" s="353"/>
      <c r="J141" s="354"/>
      <c r="K141" s="361"/>
      <c r="L141" s="362"/>
      <c r="M141" s="363"/>
    </row>
    <row r="142" spans="1:13" ht="16.5" customHeight="1">
      <c r="A142" s="355"/>
      <c r="B142" s="356"/>
      <c r="C142" s="357"/>
      <c r="D142" s="364"/>
      <c r="E142" s="365"/>
      <c r="F142" s="366"/>
      <c r="H142" s="355"/>
      <c r="I142" s="356"/>
      <c r="J142" s="357"/>
      <c r="K142" s="364"/>
      <c r="L142" s="365"/>
      <c r="M142" s="366"/>
    </row>
    <row r="143" ht="16.5" customHeight="1"/>
    <row r="144" spans="1:13" s="199" customFormat="1" ht="16.5" customHeight="1">
      <c r="A144" s="371" t="s">
        <v>208</v>
      </c>
      <c r="B144" s="371"/>
      <c r="C144" s="371"/>
      <c r="D144" s="371"/>
      <c r="E144" s="371"/>
      <c r="F144" s="371"/>
      <c r="H144" s="371" t="s">
        <v>208</v>
      </c>
      <c r="I144" s="371"/>
      <c r="J144" s="371"/>
      <c r="K144" s="371"/>
      <c r="L144" s="371"/>
      <c r="M144" s="371"/>
    </row>
    <row r="145" spans="1:13" s="199" customFormat="1" ht="16.5" customHeight="1">
      <c r="A145" s="371"/>
      <c r="B145" s="371"/>
      <c r="C145" s="371"/>
      <c r="D145" s="371"/>
      <c r="E145" s="371"/>
      <c r="F145" s="371"/>
      <c r="H145" s="371"/>
      <c r="I145" s="371"/>
      <c r="J145" s="371"/>
      <c r="K145" s="371"/>
      <c r="L145" s="371"/>
      <c r="M145" s="371"/>
    </row>
    <row r="146" spans="1:13" ht="16.5" customHeight="1">
      <c r="A146" s="372" t="s">
        <v>212</v>
      </c>
      <c r="B146" s="372"/>
      <c r="C146" s="372"/>
      <c r="D146" s="372"/>
      <c r="E146" s="372"/>
      <c r="F146" s="372"/>
      <c r="H146" s="372" t="s">
        <v>212</v>
      </c>
      <c r="I146" s="372"/>
      <c r="J146" s="372"/>
      <c r="K146" s="372"/>
      <c r="L146" s="372"/>
      <c r="M146" s="372"/>
    </row>
    <row r="147" spans="1:13" ht="16.5" customHeight="1">
      <c r="A147" s="372"/>
      <c r="B147" s="372"/>
      <c r="C147" s="372"/>
      <c r="D147" s="372"/>
      <c r="E147" s="372"/>
      <c r="F147" s="372"/>
      <c r="H147" s="372"/>
      <c r="I147" s="372"/>
      <c r="J147" s="372"/>
      <c r="K147" s="372"/>
      <c r="L147" s="372"/>
      <c r="M147" s="372"/>
    </row>
    <row r="148" spans="1:13" ht="16.5" customHeight="1">
      <c r="A148" s="367" t="s">
        <v>203</v>
      </c>
      <c r="B148" s="373">
        <f>'入場許可名簿'!$B$7</f>
        <v>0</v>
      </c>
      <c r="C148" s="374"/>
      <c r="D148" s="375"/>
      <c r="E148" s="367" t="s">
        <v>195</v>
      </c>
      <c r="F148" s="368">
        <v>23</v>
      </c>
      <c r="H148" s="367" t="s">
        <v>203</v>
      </c>
      <c r="I148" s="373">
        <f>'入場許可名簿'!$B$7</f>
        <v>0</v>
      </c>
      <c r="J148" s="374"/>
      <c r="K148" s="375"/>
      <c r="L148" s="367" t="s">
        <v>195</v>
      </c>
      <c r="M148" s="368">
        <v>24</v>
      </c>
    </row>
    <row r="149" spans="1:13" ht="16.5" customHeight="1">
      <c r="A149" s="367"/>
      <c r="B149" s="376"/>
      <c r="C149" s="377"/>
      <c r="D149" s="378"/>
      <c r="E149" s="367"/>
      <c r="F149" s="368"/>
      <c r="H149" s="367"/>
      <c r="I149" s="376"/>
      <c r="J149" s="377"/>
      <c r="K149" s="378"/>
      <c r="L149" s="367"/>
      <c r="M149" s="368"/>
    </row>
    <row r="150" spans="1:13" ht="16.5" customHeight="1">
      <c r="A150" s="367" t="s">
        <v>204</v>
      </c>
      <c r="B150" s="369">
        <f>'入場許可名簿'!$C$29</f>
        <v>0</v>
      </c>
      <c r="C150" s="367" t="s">
        <v>205</v>
      </c>
      <c r="D150" s="370">
        <f>'入場許可名簿'!$D$29</f>
        <v>0</v>
      </c>
      <c r="E150" s="370"/>
      <c r="F150" s="370"/>
      <c r="H150" s="367" t="s">
        <v>204</v>
      </c>
      <c r="I150" s="369">
        <f>'入場許可名簿'!$C$30</f>
        <v>0</v>
      </c>
      <c r="J150" s="367" t="s">
        <v>205</v>
      </c>
      <c r="K150" s="370">
        <f>'入場許可名簿'!$D$30</f>
        <v>0</v>
      </c>
      <c r="L150" s="370"/>
      <c r="M150" s="370"/>
    </row>
    <row r="151" spans="1:13" ht="16.5" customHeight="1">
      <c r="A151" s="367"/>
      <c r="B151" s="369"/>
      <c r="C151" s="367"/>
      <c r="D151" s="370"/>
      <c r="E151" s="370"/>
      <c r="F151" s="370"/>
      <c r="H151" s="367"/>
      <c r="I151" s="369"/>
      <c r="J151" s="367"/>
      <c r="K151" s="370"/>
      <c r="L151" s="370"/>
      <c r="M151" s="370"/>
    </row>
    <row r="152" spans="1:13" ht="16.5" customHeight="1">
      <c r="A152" s="343" t="s">
        <v>209</v>
      </c>
      <c r="B152" s="344"/>
      <c r="C152" s="345"/>
      <c r="D152" s="346"/>
      <c r="E152" s="347"/>
      <c r="F152" s="348"/>
      <c r="H152" s="343" t="s">
        <v>209</v>
      </c>
      <c r="I152" s="344"/>
      <c r="J152" s="345"/>
      <c r="K152" s="346"/>
      <c r="L152" s="347"/>
      <c r="M152" s="348"/>
    </row>
    <row r="153" spans="1:13" ht="16.5" customHeight="1">
      <c r="A153" s="349" t="s">
        <v>210</v>
      </c>
      <c r="B153" s="350"/>
      <c r="C153" s="351"/>
      <c r="D153" s="358"/>
      <c r="E153" s="359"/>
      <c r="F153" s="360"/>
      <c r="H153" s="349" t="s">
        <v>210</v>
      </c>
      <c r="I153" s="350"/>
      <c r="J153" s="351"/>
      <c r="K153" s="358"/>
      <c r="L153" s="359"/>
      <c r="M153" s="360"/>
    </row>
    <row r="154" spans="1:13" ht="16.5" customHeight="1">
      <c r="A154" s="352"/>
      <c r="B154" s="353"/>
      <c r="C154" s="354"/>
      <c r="D154" s="361"/>
      <c r="E154" s="362"/>
      <c r="F154" s="363"/>
      <c r="H154" s="352"/>
      <c r="I154" s="353"/>
      <c r="J154" s="354"/>
      <c r="K154" s="361"/>
      <c r="L154" s="362"/>
      <c r="M154" s="363"/>
    </row>
    <row r="155" spans="1:13" ht="16.5" customHeight="1">
      <c r="A155" s="355"/>
      <c r="B155" s="356"/>
      <c r="C155" s="357"/>
      <c r="D155" s="364"/>
      <c r="E155" s="365"/>
      <c r="F155" s="366"/>
      <c r="H155" s="355"/>
      <c r="I155" s="356"/>
      <c r="J155" s="357"/>
      <c r="K155" s="364"/>
      <c r="L155" s="365"/>
      <c r="M155" s="366"/>
    </row>
    <row r="156" spans="1:13" ht="16.5" customHeight="1">
      <c r="A156" s="201"/>
      <c r="B156" s="201"/>
      <c r="C156" s="201"/>
      <c r="D156" s="202"/>
      <c r="E156" s="202"/>
      <c r="F156" s="202"/>
      <c r="H156" s="201"/>
      <c r="I156" s="201"/>
      <c r="J156" s="201"/>
      <c r="K156" s="202"/>
      <c r="L156" s="202"/>
      <c r="M156" s="202"/>
    </row>
    <row r="157" spans="1:13" s="199" customFormat="1" ht="16.5" customHeight="1">
      <c r="A157" s="371" t="s">
        <v>208</v>
      </c>
      <c r="B157" s="371"/>
      <c r="C157" s="371"/>
      <c r="D157" s="371"/>
      <c r="E157" s="371"/>
      <c r="F157" s="371"/>
      <c r="H157" s="371" t="s">
        <v>208</v>
      </c>
      <c r="I157" s="371"/>
      <c r="J157" s="371"/>
      <c r="K157" s="371"/>
      <c r="L157" s="371"/>
      <c r="M157" s="371"/>
    </row>
    <row r="158" spans="1:13" s="199" customFormat="1" ht="16.5" customHeight="1">
      <c r="A158" s="371"/>
      <c r="B158" s="371"/>
      <c r="C158" s="371"/>
      <c r="D158" s="371"/>
      <c r="E158" s="371"/>
      <c r="F158" s="371"/>
      <c r="H158" s="371"/>
      <c r="I158" s="371"/>
      <c r="J158" s="371"/>
      <c r="K158" s="371"/>
      <c r="L158" s="371"/>
      <c r="M158" s="371"/>
    </row>
    <row r="159" spans="1:13" ht="16.5" customHeight="1">
      <c r="A159" s="372" t="s">
        <v>212</v>
      </c>
      <c r="B159" s="372"/>
      <c r="C159" s="372"/>
      <c r="D159" s="372"/>
      <c r="E159" s="372"/>
      <c r="F159" s="372"/>
      <c r="H159" s="372" t="s">
        <v>212</v>
      </c>
      <c r="I159" s="372"/>
      <c r="J159" s="372"/>
      <c r="K159" s="372"/>
      <c r="L159" s="372"/>
      <c r="M159" s="372"/>
    </row>
    <row r="160" spans="1:13" ht="16.5" customHeight="1">
      <c r="A160" s="372"/>
      <c r="B160" s="372"/>
      <c r="C160" s="372"/>
      <c r="D160" s="372"/>
      <c r="E160" s="372"/>
      <c r="F160" s="372"/>
      <c r="H160" s="372"/>
      <c r="I160" s="372"/>
      <c r="J160" s="372"/>
      <c r="K160" s="372"/>
      <c r="L160" s="372"/>
      <c r="M160" s="372"/>
    </row>
    <row r="161" spans="1:13" ht="16.5" customHeight="1">
      <c r="A161" s="367" t="s">
        <v>203</v>
      </c>
      <c r="B161" s="373">
        <f>'入場許可名簿'!$B$7</f>
        <v>0</v>
      </c>
      <c r="C161" s="374"/>
      <c r="D161" s="375"/>
      <c r="E161" s="367" t="s">
        <v>195</v>
      </c>
      <c r="F161" s="368">
        <v>25</v>
      </c>
      <c r="H161" s="367" t="s">
        <v>203</v>
      </c>
      <c r="I161" s="373">
        <f>'入場許可名簿'!$B$7</f>
        <v>0</v>
      </c>
      <c r="J161" s="374"/>
      <c r="K161" s="375"/>
      <c r="L161" s="367" t="s">
        <v>195</v>
      </c>
      <c r="M161" s="368">
        <v>26</v>
      </c>
    </row>
    <row r="162" spans="1:13" ht="16.5" customHeight="1">
      <c r="A162" s="367"/>
      <c r="B162" s="376"/>
      <c r="C162" s="377"/>
      <c r="D162" s="378"/>
      <c r="E162" s="367"/>
      <c r="F162" s="368"/>
      <c r="H162" s="367"/>
      <c r="I162" s="376"/>
      <c r="J162" s="377"/>
      <c r="K162" s="378"/>
      <c r="L162" s="367"/>
      <c r="M162" s="368"/>
    </row>
    <row r="163" spans="1:13" ht="16.5" customHeight="1">
      <c r="A163" s="367" t="s">
        <v>204</v>
      </c>
      <c r="B163" s="369">
        <f>'入場許可名簿'!$C$31</f>
        <v>0</v>
      </c>
      <c r="C163" s="367" t="s">
        <v>205</v>
      </c>
      <c r="D163" s="370">
        <f>'入場許可名簿'!$D$31</f>
        <v>0</v>
      </c>
      <c r="E163" s="370"/>
      <c r="F163" s="370"/>
      <c r="H163" s="367" t="s">
        <v>204</v>
      </c>
      <c r="I163" s="369">
        <f>'入場許可名簿'!$C$32</f>
        <v>0</v>
      </c>
      <c r="J163" s="367" t="s">
        <v>205</v>
      </c>
      <c r="K163" s="370">
        <f>'入場許可名簿'!$D$32</f>
        <v>0</v>
      </c>
      <c r="L163" s="370"/>
      <c r="M163" s="370"/>
    </row>
    <row r="164" spans="1:13" ht="16.5" customHeight="1">
      <c r="A164" s="367"/>
      <c r="B164" s="369"/>
      <c r="C164" s="367"/>
      <c r="D164" s="370"/>
      <c r="E164" s="370"/>
      <c r="F164" s="370"/>
      <c r="H164" s="367"/>
      <c r="I164" s="369"/>
      <c r="J164" s="367"/>
      <c r="K164" s="370"/>
      <c r="L164" s="370"/>
      <c r="M164" s="370"/>
    </row>
    <row r="165" spans="1:13" ht="16.5" customHeight="1">
      <c r="A165" s="343" t="s">
        <v>209</v>
      </c>
      <c r="B165" s="344"/>
      <c r="C165" s="345"/>
      <c r="D165" s="346"/>
      <c r="E165" s="347"/>
      <c r="F165" s="348"/>
      <c r="H165" s="343" t="s">
        <v>209</v>
      </c>
      <c r="I165" s="344"/>
      <c r="J165" s="345"/>
      <c r="K165" s="346"/>
      <c r="L165" s="347"/>
      <c r="M165" s="348"/>
    </row>
    <row r="166" spans="1:13" ht="16.5" customHeight="1">
      <c r="A166" s="349" t="s">
        <v>210</v>
      </c>
      <c r="B166" s="350"/>
      <c r="C166" s="351"/>
      <c r="D166" s="358"/>
      <c r="E166" s="359"/>
      <c r="F166" s="360"/>
      <c r="H166" s="349" t="s">
        <v>210</v>
      </c>
      <c r="I166" s="350"/>
      <c r="J166" s="351"/>
      <c r="K166" s="358"/>
      <c r="L166" s="359"/>
      <c r="M166" s="360"/>
    </row>
    <row r="167" spans="1:13" ht="16.5" customHeight="1">
      <c r="A167" s="352"/>
      <c r="B167" s="353"/>
      <c r="C167" s="354"/>
      <c r="D167" s="361"/>
      <c r="E167" s="362"/>
      <c r="F167" s="363"/>
      <c r="H167" s="352"/>
      <c r="I167" s="353"/>
      <c r="J167" s="354"/>
      <c r="K167" s="361"/>
      <c r="L167" s="362"/>
      <c r="M167" s="363"/>
    </row>
    <row r="168" spans="1:13" ht="16.5" customHeight="1">
      <c r="A168" s="355"/>
      <c r="B168" s="356"/>
      <c r="C168" s="357"/>
      <c r="D168" s="364"/>
      <c r="E168" s="365"/>
      <c r="F168" s="366"/>
      <c r="H168" s="355"/>
      <c r="I168" s="356"/>
      <c r="J168" s="357"/>
      <c r="K168" s="364"/>
      <c r="L168" s="365"/>
      <c r="M168" s="366"/>
    </row>
    <row r="169" ht="16.5" customHeight="1"/>
    <row r="170" spans="1:13" s="199" customFormat="1" ht="16.5" customHeight="1">
      <c r="A170" s="371" t="s">
        <v>208</v>
      </c>
      <c r="B170" s="371"/>
      <c r="C170" s="371"/>
      <c r="D170" s="371"/>
      <c r="E170" s="371"/>
      <c r="F170" s="371"/>
      <c r="H170" s="371" t="s">
        <v>208</v>
      </c>
      <c r="I170" s="371"/>
      <c r="J170" s="371"/>
      <c r="K170" s="371"/>
      <c r="L170" s="371"/>
      <c r="M170" s="371"/>
    </row>
    <row r="171" spans="1:13" s="199" customFormat="1" ht="16.5" customHeight="1">
      <c r="A171" s="371"/>
      <c r="B171" s="371"/>
      <c r="C171" s="371"/>
      <c r="D171" s="371"/>
      <c r="E171" s="371"/>
      <c r="F171" s="371"/>
      <c r="H171" s="371"/>
      <c r="I171" s="371"/>
      <c r="J171" s="371"/>
      <c r="K171" s="371"/>
      <c r="L171" s="371"/>
      <c r="M171" s="371"/>
    </row>
    <row r="172" spans="1:13" ht="16.5" customHeight="1">
      <c r="A172" s="372" t="s">
        <v>212</v>
      </c>
      <c r="B172" s="372"/>
      <c r="C172" s="372"/>
      <c r="D172" s="372"/>
      <c r="E172" s="372"/>
      <c r="F172" s="372"/>
      <c r="H172" s="372" t="s">
        <v>212</v>
      </c>
      <c r="I172" s="372"/>
      <c r="J172" s="372"/>
      <c r="K172" s="372"/>
      <c r="L172" s="372"/>
      <c r="M172" s="372"/>
    </row>
    <row r="173" spans="1:13" ht="16.5" customHeight="1">
      <c r="A173" s="372"/>
      <c r="B173" s="372"/>
      <c r="C173" s="372"/>
      <c r="D173" s="372"/>
      <c r="E173" s="372"/>
      <c r="F173" s="372"/>
      <c r="H173" s="372"/>
      <c r="I173" s="372"/>
      <c r="J173" s="372"/>
      <c r="K173" s="372"/>
      <c r="L173" s="372"/>
      <c r="M173" s="372"/>
    </row>
    <row r="174" spans="1:13" ht="16.5" customHeight="1">
      <c r="A174" s="367" t="s">
        <v>203</v>
      </c>
      <c r="B174" s="373">
        <f>'入場許可名簿'!$B$7</f>
        <v>0</v>
      </c>
      <c r="C174" s="374"/>
      <c r="D174" s="375"/>
      <c r="E174" s="367" t="s">
        <v>195</v>
      </c>
      <c r="F174" s="368">
        <v>27</v>
      </c>
      <c r="H174" s="367" t="s">
        <v>203</v>
      </c>
      <c r="I174" s="373">
        <f>'入場許可名簿'!$B$7</f>
        <v>0</v>
      </c>
      <c r="J174" s="374"/>
      <c r="K174" s="375"/>
      <c r="L174" s="367" t="s">
        <v>195</v>
      </c>
      <c r="M174" s="368">
        <v>28</v>
      </c>
    </row>
    <row r="175" spans="1:13" ht="16.5" customHeight="1">
      <c r="A175" s="367"/>
      <c r="B175" s="376"/>
      <c r="C175" s="377"/>
      <c r="D175" s="378"/>
      <c r="E175" s="367"/>
      <c r="F175" s="368"/>
      <c r="H175" s="367"/>
      <c r="I175" s="376"/>
      <c r="J175" s="377"/>
      <c r="K175" s="378"/>
      <c r="L175" s="367"/>
      <c r="M175" s="368"/>
    </row>
    <row r="176" spans="1:13" ht="16.5" customHeight="1">
      <c r="A176" s="367" t="s">
        <v>204</v>
      </c>
      <c r="B176" s="369">
        <f>'入場許可名簿'!$C$33</f>
        <v>0</v>
      </c>
      <c r="C176" s="367" t="s">
        <v>205</v>
      </c>
      <c r="D176" s="370">
        <f>'入場許可名簿'!$D$33</f>
        <v>0</v>
      </c>
      <c r="E176" s="370"/>
      <c r="F176" s="370"/>
      <c r="H176" s="367" t="s">
        <v>204</v>
      </c>
      <c r="I176" s="369">
        <f>'入場許可名簿'!$C$34</f>
        <v>0</v>
      </c>
      <c r="J176" s="367" t="s">
        <v>205</v>
      </c>
      <c r="K176" s="370">
        <f>'入場許可名簿'!$D$34</f>
        <v>0</v>
      </c>
      <c r="L176" s="370"/>
      <c r="M176" s="370"/>
    </row>
    <row r="177" spans="1:13" ht="16.5" customHeight="1">
      <c r="A177" s="367"/>
      <c r="B177" s="369"/>
      <c r="C177" s="367"/>
      <c r="D177" s="370"/>
      <c r="E177" s="370"/>
      <c r="F177" s="370"/>
      <c r="H177" s="367"/>
      <c r="I177" s="369"/>
      <c r="J177" s="367"/>
      <c r="K177" s="370"/>
      <c r="L177" s="370"/>
      <c r="M177" s="370"/>
    </row>
    <row r="178" spans="1:13" ht="16.5" customHeight="1">
      <c r="A178" s="343" t="s">
        <v>209</v>
      </c>
      <c r="B178" s="344"/>
      <c r="C178" s="345"/>
      <c r="D178" s="346"/>
      <c r="E178" s="347"/>
      <c r="F178" s="348"/>
      <c r="H178" s="343" t="s">
        <v>209</v>
      </c>
      <c r="I178" s="344"/>
      <c r="J178" s="345"/>
      <c r="K178" s="346"/>
      <c r="L178" s="347"/>
      <c r="M178" s="348"/>
    </row>
    <row r="179" spans="1:13" ht="16.5" customHeight="1">
      <c r="A179" s="349" t="s">
        <v>210</v>
      </c>
      <c r="B179" s="350"/>
      <c r="C179" s="351"/>
      <c r="D179" s="358"/>
      <c r="E179" s="359"/>
      <c r="F179" s="360"/>
      <c r="H179" s="349" t="s">
        <v>210</v>
      </c>
      <c r="I179" s="350"/>
      <c r="J179" s="351"/>
      <c r="K179" s="358"/>
      <c r="L179" s="359"/>
      <c r="M179" s="360"/>
    </row>
    <row r="180" spans="1:13" ht="16.5" customHeight="1">
      <c r="A180" s="352"/>
      <c r="B180" s="353"/>
      <c r="C180" s="354"/>
      <c r="D180" s="361"/>
      <c r="E180" s="362"/>
      <c r="F180" s="363"/>
      <c r="H180" s="352"/>
      <c r="I180" s="353"/>
      <c r="J180" s="354"/>
      <c r="K180" s="361"/>
      <c r="L180" s="362"/>
      <c r="M180" s="363"/>
    </row>
    <row r="181" spans="1:13" ht="16.5" customHeight="1">
      <c r="A181" s="355"/>
      <c r="B181" s="356"/>
      <c r="C181" s="357"/>
      <c r="D181" s="364"/>
      <c r="E181" s="365"/>
      <c r="F181" s="366"/>
      <c r="H181" s="355"/>
      <c r="I181" s="356"/>
      <c r="J181" s="357"/>
      <c r="K181" s="364"/>
      <c r="L181" s="365"/>
      <c r="M181" s="366"/>
    </row>
    <row r="182" ht="16.5" customHeight="1"/>
    <row r="183" spans="1:13" s="199" customFormat="1" ht="16.5" customHeight="1">
      <c r="A183" s="371" t="s">
        <v>208</v>
      </c>
      <c r="B183" s="371"/>
      <c r="C183" s="371"/>
      <c r="D183" s="371"/>
      <c r="E183" s="371"/>
      <c r="F183" s="371"/>
      <c r="H183" s="371" t="s">
        <v>208</v>
      </c>
      <c r="I183" s="371"/>
      <c r="J183" s="371"/>
      <c r="K183" s="371"/>
      <c r="L183" s="371"/>
      <c r="M183" s="371"/>
    </row>
    <row r="184" spans="1:13" s="199" customFormat="1" ht="16.5" customHeight="1">
      <c r="A184" s="371"/>
      <c r="B184" s="371"/>
      <c r="C184" s="371"/>
      <c r="D184" s="371"/>
      <c r="E184" s="371"/>
      <c r="F184" s="371"/>
      <c r="H184" s="371"/>
      <c r="I184" s="371"/>
      <c r="J184" s="371"/>
      <c r="K184" s="371"/>
      <c r="L184" s="371"/>
      <c r="M184" s="371"/>
    </row>
    <row r="185" spans="1:13" ht="16.5" customHeight="1">
      <c r="A185" s="372" t="s">
        <v>212</v>
      </c>
      <c r="B185" s="372"/>
      <c r="C185" s="372"/>
      <c r="D185" s="372"/>
      <c r="E185" s="372"/>
      <c r="F185" s="372"/>
      <c r="H185" s="372" t="s">
        <v>212</v>
      </c>
      <c r="I185" s="372"/>
      <c r="J185" s="372"/>
      <c r="K185" s="372"/>
      <c r="L185" s="372"/>
      <c r="M185" s="372"/>
    </row>
    <row r="186" spans="1:13" ht="16.5" customHeight="1">
      <c r="A186" s="372"/>
      <c r="B186" s="372"/>
      <c r="C186" s="372"/>
      <c r="D186" s="372"/>
      <c r="E186" s="372"/>
      <c r="F186" s="372"/>
      <c r="H186" s="372"/>
      <c r="I186" s="372"/>
      <c r="J186" s="372"/>
      <c r="K186" s="372"/>
      <c r="L186" s="372"/>
      <c r="M186" s="372"/>
    </row>
    <row r="187" spans="1:13" ht="16.5" customHeight="1">
      <c r="A187" s="367" t="s">
        <v>203</v>
      </c>
      <c r="B187" s="373">
        <f>'入場許可名簿'!$B$7</f>
        <v>0</v>
      </c>
      <c r="C187" s="374"/>
      <c r="D187" s="375"/>
      <c r="E187" s="367" t="s">
        <v>195</v>
      </c>
      <c r="F187" s="368">
        <v>29</v>
      </c>
      <c r="H187" s="367" t="s">
        <v>203</v>
      </c>
      <c r="I187" s="373">
        <f>'入場許可名簿'!$B$7</f>
        <v>0</v>
      </c>
      <c r="J187" s="374"/>
      <c r="K187" s="375"/>
      <c r="L187" s="367" t="s">
        <v>195</v>
      </c>
      <c r="M187" s="368">
        <v>30</v>
      </c>
    </row>
    <row r="188" spans="1:13" ht="16.5" customHeight="1">
      <c r="A188" s="367"/>
      <c r="B188" s="376"/>
      <c r="C188" s="377"/>
      <c r="D188" s="378"/>
      <c r="E188" s="367"/>
      <c r="F188" s="368"/>
      <c r="H188" s="367"/>
      <c r="I188" s="376"/>
      <c r="J188" s="377"/>
      <c r="K188" s="378"/>
      <c r="L188" s="367"/>
      <c r="M188" s="368"/>
    </row>
    <row r="189" spans="1:13" ht="16.5" customHeight="1">
      <c r="A189" s="367" t="s">
        <v>204</v>
      </c>
      <c r="B189" s="369">
        <f>'入場許可名簿'!$C$35</f>
        <v>0</v>
      </c>
      <c r="C189" s="367" t="s">
        <v>205</v>
      </c>
      <c r="D189" s="370">
        <f>'入場許可名簿'!$D$35</f>
        <v>0</v>
      </c>
      <c r="E189" s="370"/>
      <c r="F189" s="370"/>
      <c r="H189" s="367" t="s">
        <v>204</v>
      </c>
      <c r="I189" s="369">
        <f>'入場許可名簿'!$C$36</f>
        <v>0</v>
      </c>
      <c r="J189" s="367" t="s">
        <v>205</v>
      </c>
      <c r="K189" s="370">
        <f>'入場許可名簿'!$D$36</f>
        <v>0</v>
      </c>
      <c r="L189" s="370"/>
      <c r="M189" s="370"/>
    </row>
    <row r="190" spans="1:13" ht="16.5" customHeight="1">
      <c r="A190" s="367"/>
      <c r="B190" s="369"/>
      <c r="C190" s="367"/>
      <c r="D190" s="370"/>
      <c r="E190" s="370"/>
      <c r="F190" s="370"/>
      <c r="H190" s="367"/>
      <c r="I190" s="369"/>
      <c r="J190" s="367"/>
      <c r="K190" s="370"/>
      <c r="L190" s="370"/>
      <c r="M190" s="370"/>
    </row>
    <row r="191" spans="1:13" ht="16.5" customHeight="1">
      <c r="A191" s="343" t="s">
        <v>209</v>
      </c>
      <c r="B191" s="344"/>
      <c r="C191" s="345"/>
      <c r="D191" s="346"/>
      <c r="E191" s="347"/>
      <c r="F191" s="348"/>
      <c r="H191" s="343" t="s">
        <v>209</v>
      </c>
      <c r="I191" s="344"/>
      <c r="J191" s="345"/>
      <c r="K191" s="346"/>
      <c r="L191" s="347"/>
      <c r="M191" s="348"/>
    </row>
    <row r="192" spans="1:13" ht="16.5" customHeight="1">
      <c r="A192" s="349" t="s">
        <v>210</v>
      </c>
      <c r="B192" s="350"/>
      <c r="C192" s="351"/>
      <c r="D192" s="358"/>
      <c r="E192" s="359"/>
      <c r="F192" s="360"/>
      <c r="H192" s="349" t="s">
        <v>210</v>
      </c>
      <c r="I192" s="350"/>
      <c r="J192" s="351"/>
      <c r="K192" s="358"/>
      <c r="L192" s="359"/>
      <c r="M192" s="360"/>
    </row>
    <row r="193" spans="1:13" ht="16.5" customHeight="1">
      <c r="A193" s="352"/>
      <c r="B193" s="353"/>
      <c r="C193" s="354"/>
      <c r="D193" s="361"/>
      <c r="E193" s="362"/>
      <c r="F193" s="363"/>
      <c r="H193" s="352"/>
      <c r="I193" s="353"/>
      <c r="J193" s="354"/>
      <c r="K193" s="361"/>
      <c r="L193" s="362"/>
      <c r="M193" s="363"/>
    </row>
    <row r="194" spans="1:13" ht="16.5" customHeight="1">
      <c r="A194" s="355"/>
      <c r="B194" s="356"/>
      <c r="C194" s="357"/>
      <c r="D194" s="364"/>
      <c r="E194" s="365"/>
      <c r="F194" s="366"/>
      <c r="H194" s="355"/>
      <c r="I194" s="356"/>
      <c r="J194" s="357"/>
      <c r="K194" s="364"/>
      <c r="L194" s="365"/>
      <c r="M194" s="366"/>
    </row>
    <row r="195" ht="16.5" customHeight="1"/>
    <row r="196" spans="1:13" s="199" customFormat="1" ht="16.5" customHeight="1">
      <c r="A196" s="371" t="s">
        <v>208</v>
      </c>
      <c r="B196" s="371"/>
      <c r="C196" s="371"/>
      <c r="D196" s="371"/>
      <c r="E196" s="371"/>
      <c r="F196" s="371"/>
      <c r="H196" s="371" t="s">
        <v>208</v>
      </c>
      <c r="I196" s="371"/>
      <c r="J196" s="371"/>
      <c r="K196" s="371"/>
      <c r="L196" s="371"/>
      <c r="M196" s="371"/>
    </row>
    <row r="197" spans="1:13" s="199" customFormat="1" ht="16.5" customHeight="1">
      <c r="A197" s="371"/>
      <c r="B197" s="371"/>
      <c r="C197" s="371"/>
      <c r="D197" s="371"/>
      <c r="E197" s="371"/>
      <c r="F197" s="371"/>
      <c r="H197" s="371"/>
      <c r="I197" s="371"/>
      <c r="J197" s="371"/>
      <c r="K197" s="371"/>
      <c r="L197" s="371"/>
      <c r="M197" s="371"/>
    </row>
    <row r="198" spans="1:13" ht="16.5" customHeight="1">
      <c r="A198" s="372" t="s">
        <v>212</v>
      </c>
      <c r="B198" s="372"/>
      <c r="C198" s="372"/>
      <c r="D198" s="372"/>
      <c r="E198" s="372"/>
      <c r="F198" s="372"/>
      <c r="H198" s="372" t="s">
        <v>212</v>
      </c>
      <c r="I198" s="372"/>
      <c r="J198" s="372"/>
      <c r="K198" s="372"/>
      <c r="L198" s="372"/>
      <c r="M198" s="372"/>
    </row>
    <row r="199" spans="1:13" ht="16.5" customHeight="1">
      <c r="A199" s="372"/>
      <c r="B199" s="372"/>
      <c r="C199" s="372"/>
      <c r="D199" s="372"/>
      <c r="E199" s="372"/>
      <c r="F199" s="372"/>
      <c r="H199" s="372"/>
      <c r="I199" s="372"/>
      <c r="J199" s="372"/>
      <c r="K199" s="372"/>
      <c r="L199" s="372"/>
      <c r="M199" s="372"/>
    </row>
    <row r="200" spans="1:13" ht="16.5" customHeight="1">
      <c r="A200" s="367" t="s">
        <v>203</v>
      </c>
      <c r="B200" s="373">
        <f>'入場許可名簿'!$B$7</f>
        <v>0</v>
      </c>
      <c r="C200" s="374"/>
      <c r="D200" s="375"/>
      <c r="E200" s="367" t="s">
        <v>195</v>
      </c>
      <c r="F200" s="368">
        <v>31</v>
      </c>
      <c r="H200" s="367" t="s">
        <v>203</v>
      </c>
      <c r="I200" s="373">
        <f>'入場許可名簿'!$B$7</f>
        <v>0</v>
      </c>
      <c r="J200" s="374"/>
      <c r="K200" s="375"/>
      <c r="L200" s="367" t="s">
        <v>195</v>
      </c>
      <c r="M200" s="368">
        <v>32</v>
      </c>
    </row>
    <row r="201" spans="1:13" ht="16.5" customHeight="1">
      <c r="A201" s="367"/>
      <c r="B201" s="376"/>
      <c r="C201" s="377"/>
      <c r="D201" s="378"/>
      <c r="E201" s="367"/>
      <c r="F201" s="368"/>
      <c r="H201" s="367"/>
      <c r="I201" s="376"/>
      <c r="J201" s="377"/>
      <c r="K201" s="378"/>
      <c r="L201" s="367"/>
      <c r="M201" s="368"/>
    </row>
    <row r="202" spans="1:13" ht="16.5" customHeight="1">
      <c r="A202" s="367" t="s">
        <v>204</v>
      </c>
      <c r="B202" s="369">
        <f>'入場許可名簿'!$C$37</f>
        <v>0</v>
      </c>
      <c r="C202" s="367" t="s">
        <v>205</v>
      </c>
      <c r="D202" s="370">
        <f>'入場許可名簿'!$D$37</f>
        <v>0</v>
      </c>
      <c r="E202" s="370"/>
      <c r="F202" s="370"/>
      <c r="H202" s="367" t="s">
        <v>204</v>
      </c>
      <c r="I202" s="369">
        <f>'入場許可名簿'!$C$38</f>
        <v>0</v>
      </c>
      <c r="J202" s="367" t="s">
        <v>205</v>
      </c>
      <c r="K202" s="370">
        <f>'入場許可名簿'!$D$38</f>
        <v>0</v>
      </c>
      <c r="L202" s="370"/>
      <c r="M202" s="370"/>
    </row>
    <row r="203" spans="1:13" ht="16.5" customHeight="1">
      <c r="A203" s="367"/>
      <c r="B203" s="369"/>
      <c r="C203" s="367"/>
      <c r="D203" s="370"/>
      <c r="E203" s="370"/>
      <c r="F203" s="370"/>
      <c r="H203" s="367"/>
      <c r="I203" s="369"/>
      <c r="J203" s="367"/>
      <c r="K203" s="370"/>
      <c r="L203" s="370"/>
      <c r="M203" s="370"/>
    </row>
    <row r="204" spans="1:13" ht="16.5" customHeight="1">
      <c r="A204" s="343" t="s">
        <v>209</v>
      </c>
      <c r="B204" s="344"/>
      <c r="C204" s="345"/>
      <c r="D204" s="346"/>
      <c r="E204" s="347"/>
      <c r="F204" s="348"/>
      <c r="H204" s="343" t="s">
        <v>209</v>
      </c>
      <c r="I204" s="344"/>
      <c r="J204" s="345"/>
      <c r="K204" s="346"/>
      <c r="L204" s="347"/>
      <c r="M204" s="348"/>
    </row>
    <row r="205" spans="1:13" ht="16.5" customHeight="1">
      <c r="A205" s="349" t="s">
        <v>210</v>
      </c>
      <c r="B205" s="350"/>
      <c r="C205" s="351"/>
      <c r="D205" s="358"/>
      <c r="E205" s="359"/>
      <c r="F205" s="360"/>
      <c r="H205" s="349" t="s">
        <v>210</v>
      </c>
      <c r="I205" s="350"/>
      <c r="J205" s="351"/>
      <c r="K205" s="358"/>
      <c r="L205" s="359"/>
      <c r="M205" s="360"/>
    </row>
    <row r="206" spans="1:13" ht="16.5" customHeight="1">
      <c r="A206" s="352"/>
      <c r="B206" s="353"/>
      <c r="C206" s="354"/>
      <c r="D206" s="361"/>
      <c r="E206" s="362"/>
      <c r="F206" s="363"/>
      <c r="H206" s="352"/>
      <c r="I206" s="353"/>
      <c r="J206" s="354"/>
      <c r="K206" s="361"/>
      <c r="L206" s="362"/>
      <c r="M206" s="363"/>
    </row>
    <row r="207" spans="1:13" ht="16.5" customHeight="1">
      <c r="A207" s="355"/>
      <c r="B207" s="356"/>
      <c r="C207" s="357"/>
      <c r="D207" s="364"/>
      <c r="E207" s="365"/>
      <c r="F207" s="366"/>
      <c r="H207" s="355"/>
      <c r="I207" s="356"/>
      <c r="J207" s="357"/>
      <c r="K207" s="364"/>
      <c r="L207" s="365"/>
      <c r="M207" s="366"/>
    </row>
    <row r="208" spans="1:13" ht="16.5" customHeight="1">
      <c r="A208" s="201"/>
      <c r="B208" s="201"/>
      <c r="C208" s="201"/>
      <c r="D208" s="202"/>
      <c r="E208" s="202"/>
      <c r="F208" s="202"/>
      <c r="H208" s="201"/>
      <c r="I208" s="201"/>
      <c r="J208" s="201"/>
      <c r="K208" s="202"/>
      <c r="L208" s="202"/>
      <c r="M208" s="202"/>
    </row>
    <row r="209" spans="1:13" s="199" customFormat="1" ht="16.5" customHeight="1">
      <c r="A209" s="371" t="s">
        <v>208</v>
      </c>
      <c r="B209" s="371"/>
      <c r="C209" s="371"/>
      <c r="D209" s="371"/>
      <c r="E209" s="371"/>
      <c r="F209" s="371"/>
      <c r="H209" s="371" t="s">
        <v>208</v>
      </c>
      <c r="I209" s="371"/>
      <c r="J209" s="371"/>
      <c r="K209" s="371"/>
      <c r="L209" s="371"/>
      <c r="M209" s="371"/>
    </row>
    <row r="210" spans="1:13" s="199" customFormat="1" ht="16.5" customHeight="1">
      <c r="A210" s="371"/>
      <c r="B210" s="371"/>
      <c r="C210" s="371"/>
      <c r="D210" s="371"/>
      <c r="E210" s="371"/>
      <c r="F210" s="371"/>
      <c r="H210" s="371"/>
      <c r="I210" s="371"/>
      <c r="J210" s="371"/>
      <c r="K210" s="371"/>
      <c r="L210" s="371"/>
      <c r="M210" s="371"/>
    </row>
    <row r="211" spans="1:13" ht="16.5" customHeight="1">
      <c r="A211" s="372" t="s">
        <v>212</v>
      </c>
      <c r="B211" s="372"/>
      <c r="C211" s="372"/>
      <c r="D211" s="372"/>
      <c r="E211" s="372"/>
      <c r="F211" s="372"/>
      <c r="H211" s="372" t="s">
        <v>212</v>
      </c>
      <c r="I211" s="372"/>
      <c r="J211" s="372"/>
      <c r="K211" s="372"/>
      <c r="L211" s="372"/>
      <c r="M211" s="372"/>
    </row>
    <row r="212" spans="1:13" ht="16.5" customHeight="1">
      <c r="A212" s="372"/>
      <c r="B212" s="372"/>
      <c r="C212" s="372"/>
      <c r="D212" s="372"/>
      <c r="E212" s="372"/>
      <c r="F212" s="372"/>
      <c r="H212" s="372"/>
      <c r="I212" s="372"/>
      <c r="J212" s="372"/>
      <c r="K212" s="372"/>
      <c r="L212" s="372"/>
      <c r="M212" s="372"/>
    </row>
    <row r="213" spans="1:13" ht="16.5" customHeight="1">
      <c r="A213" s="367" t="s">
        <v>203</v>
      </c>
      <c r="B213" s="373">
        <f>'入場許可名簿'!$B$7</f>
        <v>0</v>
      </c>
      <c r="C213" s="374"/>
      <c r="D213" s="375"/>
      <c r="E213" s="367" t="s">
        <v>195</v>
      </c>
      <c r="F213" s="368">
        <v>33</v>
      </c>
      <c r="H213" s="367" t="s">
        <v>203</v>
      </c>
      <c r="I213" s="373">
        <f>'入場許可名簿'!$B$7</f>
        <v>0</v>
      </c>
      <c r="J213" s="374"/>
      <c r="K213" s="375"/>
      <c r="L213" s="367" t="s">
        <v>195</v>
      </c>
      <c r="M213" s="368">
        <v>34</v>
      </c>
    </row>
    <row r="214" spans="1:13" ht="16.5" customHeight="1">
      <c r="A214" s="367"/>
      <c r="B214" s="376"/>
      <c r="C214" s="377"/>
      <c r="D214" s="378"/>
      <c r="E214" s="367"/>
      <c r="F214" s="368"/>
      <c r="H214" s="367"/>
      <c r="I214" s="376"/>
      <c r="J214" s="377"/>
      <c r="K214" s="378"/>
      <c r="L214" s="367"/>
      <c r="M214" s="368"/>
    </row>
    <row r="215" spans="1:13" ht="16.5" customHeight="1">
      <c r="A215" s="367" t="s">
        <v>204</v>
      </c>
      <c r="B215" s="369">
        <f>'入場許可名簿'!$C$39</f>
        <v>0</v>
      </c>
      <c r="C215" s="367" t="s">
        <v>205</v>
      </c>
      <c r="D215" s="370">
        <f>'入場許可名簿'!$D$39</f>
        <v>0</v>
      </c>
      <c r="E215" s="370"/>
      <c r="F215" s="370"/>
      <c r="H215" s="367" t="s">
        <v>204</v>
      </c>
      <c r="I215" s="369">
        <f>'入場許可名簿'!$C$40</f>
        <v>0</v>
      </c>
      <c r="J215" s="367" t="s">
        <v>205</v>
      </c>
      <c r="K215" s="370">
        <f>'入場許可名簿'!$D$40</f>
        <v>0</v>
      </c>
      <c r="L215" s="370"/>
      <c r="M215" s="370"/>
    </row>
    <row r="216" spans="1:13" ht="16.5" customHeight="1">
      <c r="A216" s="367"/>
      <c r="B216" s="369"/>
      <c r="C216" s="367"/>
      <c r="D216" s="370"/>
      <c r="E216" s="370"/>
      <c r="F216" s="370"/>
      <c r="H216" s="367"/>
      <c r="I216" s="369"/>
      <c r="J216" s="367"/>
      <c r="K216" s="370"/>
      <c r="L216" s="370"/>
      <c r="M216" s="370"/>
    </row>
    <row r="217" spans="1:13" ht="16.5" customHeight="1">
      <c r="A217" s="343" t="s">
        <v>209</v>
      </c>
      <c r="B217" s="344"/>
      <c r="C217" s="345"/>
      <c r="D217" s="346"/>
      <c r="E217" s="347"/>
      <c r="F217" s="348"/>
      <c r="H217" s="343" t="s">
        <v>209</v>
      </c>
      <c r="I217" s="344"/>
      <c r="J217" s="345"/>
      <c r="K217" s="346"/>
      <c r="L217" s="347"/>
      <c r="M217" s="348"/>
    </row>
    <row r="218" spans="1:13" ht="16.5" customHeight="1">
      <c r="A218" s="349" t="s">
        <v>210</v>
      </c>
      <c r="B218" s="350"/>
      <c r="C218" s="351"/>
      <c r="D218" s="358"/>
      <c r="E218" s="359"/>
      <c r="F218" s="360"/>
      <c r="H218" s="349" t="s">
        <v>210</v>
      </c>
      <c r="I218" s="350"/>
      <c r="J218" s="351"/>
      <c r="K218" s="358"/>
      <c r="L218" s="359"/>
      <c r="M218" s="360"/>
    </row>
    <row r="219" spans="1:13" ht="16.5" customHeight="1">
      <c r="A219" s="352"/>
      <c r="B219" s="353"/>
      <c r="C219" s="354"/>
      <c r="D219" s="361"/>
      <c r="E219" s="362"/>
      <c r="F219" s="363"/>
      <c r="H219" s="352"/>
      <c r="I219" s="353"/>
      <c r="J219" s="354"/>
      <c r="K219" s="361"/>
      <c r="L219" s="362"/>
      <c r="M219" s="363"/>
    </row>
    <row r="220" spans="1:13" ht="16.5" customHeight="1">
      <c r="A220" s="355"/>
      <c r="B220" s="356"/>
      <c r="C220" s="357"/>
      <c r="D220" s="364"/>
      <c r="E220" s="365"/>
      <c r="F220" s="366"/>
      <c r="H220" s="355"/>
      <c r="I220" s="356"/>
      <c r="J220" s="357"/>
      <c r="K220" s="364"/>
      <c r="L220" s="365"/>
      <c r="M220" s="366"/>
    </row>
    <row r="221" ht="16.5" customHeight="1"/>
    <row r="222" spans="1:13" s="199" customFormat="1" ht="16.5" customHeight="1">
      <c r="A222" s="371" t="s">
        <v>208</v>
      </c>
      <c r="B222" s="371"/>
      <c r="C222" s="371"/>
      <c r="D222" s="371"/>
      <c r="E222" s="371"/>
      <c r="F222" s="371"/>
      <c r="H222" s="371" t="s">
        <v>208</v>
      </c>
      <c r="I222" s="371"/>
      <c r="J222" s="371"/>
      <c r="K222" s="371"/>
      <c r="L222" s="371"/>
      <c r="M222" s="371"/>
    </row>
    <row r="223" spans="1:13" s="199" customFormat="1" ht="16.5" customHeight="1">
      <c r="A223" s="371"/>
      <c r="B223" s="371"/>
      <c r="C223" s="371"/>
      <c r="D223" s="371"/>
      <c r="E223" s="371"/>
      <c r="F223" s="371"/>
      <c r="H223" s="371"/>
      <c r="I223" s="371"/>
      <c r="J223" s="371"/>
      <c r="K223" s="371"/>
      <c r="L223" s="371"/>
      <c r="M223" s="371"/>
    </row>
    <row r="224" spans="1:13" ht="16.5" customHeight="1">
      <c r="A224" s="372" t="s">
        <v>212</v>
      </c>
      <c r="B224" s="372"/>
      <c r="C224" s="372"/>
      <c r="D224" s="372"/>
      <c r="E224" s="372"/>
      <c r="F224" s="372"/>
      <c r="H224" s="372" t="s">
        <v>212</v>
      </c>
      <c r="I224" s="372"/>
      <c r="J224" s="372"/>
      <c r="K224" s="372"/>
      <c r="L224" s="372"/>
      <c r="M224" s="372"/>
    </row>
    <row r="225" spans="1:13" ht="16.5" customHeight="1">
      <c r="A225" s="372"/>
      <c r="B225" s="372"/>
      <c r="C225" s="372"/>
      <c r="D225" s="372"/>
      <c r="E225" s="372"/>
      <c r="F225" s="372"/>
      <c r="H225" s="372"/>
      <c r="I225" s="372"/>
      <c r="J225" s="372"/>
      <c r="K225" s="372"/>
      <c r="L225" s="372"/>
      <c r="M225" s="372"/>
    </row>
    <row r="226" spans="1:13" ht="16.5" customHeight="1">
      <c r="A226" s="367" t="s">
        <v>203</v>
      </c>
      <c r="B226" s="373">
        <f>'入場許可名簿'!$B$7</f>
        <v>0</v>
      </c>
      <c r="C226" s="374"/>
      <c r="D226" s="375"/>
      <c r="E226" s="367" t="s">
        <v>195</v>
      </c>
      <c r="F226" s="368">
        <v>35</v>
      </c>
      <c r="H226" s="367" t="s">
        <v>203</v>
      </c>
      <c r="I226" s="373">
        <f>'入場許可名簿'!$B$7</f>
        <v>0</v>
      </c>
      <c r="J226" s="374"/>
      <c r="K226" s="375"/>
      <c r="L226" s="367" t="s">
        <v>195</v>
      </c>
      <c r="M226" s="368">
        <v>36</v>
      </c>
    </row>
    <row r="227" spans="1:13" ht="16.5" customHeight="1">
      <c r="A227" s="367"/>
      <c r="B227" s="376"/>
      <c r="C227" s="377"/>
      <c r="D227" s="378"/>
      <c r="E227" s="367"/>
      <c r="F227" s="368"/>
      <c r="H227" s="367"/>
      <c r="I227" s="376"/>
      <c r="J227" s="377"/>
      <c r="K227" s="378"/>
      <c r="L227" s="367"/>
      <c r="M227" s="368"/>
    </row>
    <row r="228" spans="1:13" ht="16.5" customHeight="1">
      <c r="A228" s="367" t="s">
        <v>204</v>
      </c>
      <c r="B228" s="369">
        <f>'入場許可名簿'!$C$41</f>
        <v>0</v>
      </c>
      <c r="C228" s="367" t="s">
        <v>205</v>
      </c>
      <c r="D228" s="370">
        <f>'入場許可名簿'!$D$41</f>
        <v>0</v>
      </c>
      <c r="E228" s="370"/>
      <c r="F228" s="370"/>
      <c r="H228" s="367" t="s">
        <v>204</v>
      </c>
      <c r="I228" s="369">
        <f>'入場許可名簿'!$C$42</f>
        <v>0</v>
      </c>
      <c r="J228" s="367" t="s">
        <v>205</v>
      </c>
      <c r="K228" s="370">
        <f>'入場許可名簿'!$D$42</f>
        <v>0</v>
      </c>
      <c r="L228" s="370"/>
      <c r="M228" s="370"/>
    </row>
    <row r="229" spans="1:13" ht="16.5" customHeight="1">
      <c r="A229" s="367"/>
      <c r="B229" s="369"/>
      <c r="C229" s="367"/>
      <c r="D229" s="370"/>
      <c r="E229" s="370"/>
      <c r="F229" s="370"/>
      <c r="H229" s="367"/>
      <c r="I229" s="369"/>
      <c r="J229" s="367"/>
      <c r="K229" s="370"/>
      <c r="L229" s="370"/>
      <c r="M229" s="370"/>
    </row>
    <row r="230" spans="1:13" ht="16.5" customHeight="1">
      <c r="A230" s="343" t="s">
        <v>209</v>
      </c>
      <c r="B230" s="344"/>
      <c r="C230" s="345"/>
      <c r="D230" s="346"/>
      <c r="E230" s="347"/>
      <c r="F230" s="348"/>
      <c r="H230" s="343" t="s">
        <v>209</v>
      </c>
      <c r="I230" s="344"/>
      <c r="J230" s="345"/>
      <c r="K230" s="346"/>
      <c r="L230" s="347"/>
      <c r="M230" s="348"/>
    </row>
    <row r="231" spans="1:13" ht="16.5" customHeight="1">
      <c r="A231" s="349" t="s">
        <v>210</v>
      </c>
      <c r="B231" s="350"/>
      <c r="C231" s="351"/>
      <c r="D231" s="358"/>
      <c r="E231" s="359"/>
      <c r="F231" s="360"/>
      <c r="H231" s="349" t="s">
        <v>210</v>
      </c>
      <c r="I231" s="350"/>
      <c r="J231" s="351"/>
      <c r="K231" s="358"/>
      <c r="L231" s="359"/>
      <c r="M231" s="360"/>
    </row>
    <row r="232" spans="1:13" ht="16.5" customHeight="1">
      <c r="A232" s="352"/>
      <c r="B232" s="353"/>
      <c r="C232" s="354"/>
      <c r="D232" s="361"/>
      <c r="E232" s="362"/>
      <c r="F232" s="363"/>
      <c r="H232" s="352"/>
      <c r="I232" s="353"/>
      <c r="J232" s="354"/>
      <c r="K232" s="361"/>
      <c r="L232" s="362"/>
      <c r="M232" s="363"/>
    </row>
    <row r="233" spans="1:13" ht="16.5" customHeight="1">
      <c r="A233" s="355"/>
      <c r="B233" s="356"/>
      <c r="C233" s="357"/>
      <c r="D233" s="364"/>
      <c r="E233" s="365"/>
      <c r="F233" s="366"/>
      <c r="H233" s="355"/>
      <c r="I233" s="356"/>
      <c r="J233" s="357"/>
      <c r="K233" s="364"/>
      <c r="L233" s="365"/>
      <c r="M233" s="366"/>
    </row>
    <row r="234" ht="16.5" customHeight="1"/>
    <row r="235" spans="1:13" s="199" customFormat="1" ht="16.5" customHeight="1">
      <c r="A235" s="371" t="s">
        <v>208</v>
      </c>
      <c r="B235" s="371"/>
      <c r="C235" s="371"/>
      <c r="D235" s="371"/>
      <c r="E235" s="371"/>
      <c r="F235" s="371"/>
      <c r="H235" s="371" t="s">
        <v>208</v>
      </c>
      <c r="I235" s="371"/>
      <c r="J235" s="371"/>
      <c r="K235" s="371"/>
      <c r="L235" s="371"/>
      <c r="M235" s="371"/>
    </row>
    <row r="236" spans="1:13" s="199" customFormat="1" ht="16.5" customHeight="1">
      <c r="A236" s="371"/>
      <c r="B236" s="371"/>
      <c r="C236" s="371"/>
      <c r="D236" s="371"/>
      <c r="E236" s="371"/>
      <c r="F236" s="371"/>
      <c r="H236" s="371"/>
      <c r="I236" s="371"/>
      <c r="J236" s="371"/>
      <c r="K236" s="371"/>
      <c r="L236" s="371"/>
      <c r="M236" s="371"/>
    </row>
    <row r="237" spans="1:13" ht="16.5" customHeight="1">
      <c r="A237" s="372" t="s">
        <v>212</v>
      </c>
      <c r="B237" s="372"/>
      <c r="C237" s="372"/>
      <c r="D237" s="372"/>
      <c r="E237" s="372"/>
      <c r="F237" s="372"/>
      <c r="H237" s="372" t="s">
        <v>212</v>
      </c>
      <c r="I237" s="372"/>
      <c r="J237" s="372"/>
      <c r="K237" s="372"/>
      <c r="L237" s="372"/>
      <c r="M237" s="372"/>
    </row>
    <row r="238" spans="1:13" ht="16.5" customHeight="1">
      <c r="A238" s="372"/>
      <c r="B238" s="372"/>
      <c r="C238" s="372"/>
      <c r="D238" s="372"/>
      <c r="E238" s="372"/>
      <c r="F238" s="372"/>
      <c r="H238" s="372"/>
      <c r="I238" s="372"/>
      <c r="J238" s="372"/>
      <c r="K238" s="372"/>
      <c r="L238" s="372"/>
      <c r="M238" s="372"/>
    </row>
    <row r="239" spans="1:13" ht="16.5" customHeight="1">
      <c r="A239" s="367" t="s">
        <v>203</v>
      </c>
      <c r="B239" s="373">
        <f>'入場許可名簿'!$B$7</f>
        <v>0</v>
      </c>
      <c r="C239" s="374"/>
      <c r="D239" s="375"/>
      <c r="E239" s="367" t="s">
        <v>195</v>
      </c>
      <c r="F239" s="368">
        <v>37</v>
      </c>
      <c r="H239" s="367" t="s">
        <v>203</v>
      </c>
      <c r="I239" s="373">
        <f>'入場許可名簿'!$B$7</f>
        <v>0</v>
      </c>
      <c r="J239" s="374"/>
      <c r="K239" s="375"/>
      <c r="L239" s="367" t="s">
        <v>195</v>
      </c>
      <c r="M239" s="368">
        <v>38</v>
      </c>
    </row>
    <row r="240" spans="1:13" ht="16.5" customHeight="1">
      <c r="A240" s="367"/>
      <c r="B240" s="376"/>
      <c r="C240" s="377"/>
      <c r="D240" s="378"/>
      <c r="E240" s="367"/>
      <c r="F240" s="368"/>
      <c r="H240" s="367"/>
      <c r="I240" s="376"/>
      <c r="J240" s="377"/>
      <c r="K240" s="378"/>
      <c r="L240" s="367"/>
      <c r="M240" s="368"/>
    </row>
    <row r="241" spans="1:13" ht="16.5" customHeight="1">
      <c r="A241" s="367" t="s">
        <v>204</v>
      </c>
      <c r="B241" s="369">
        <f>'入場許可名簿'!$C$43</f>
        <v>0</v>
      </c>
      <c r="C241" s="367" t="s">
        <v>205</v>
      </c>
      <c r="D241" s="370">
        <f>'入場許可名簿'!$D$43</f>
        <v>0</v>
      </c>
      <c r="E241" s="370"/>
      <c r="F241" s="370"/>
      <c r="H241" s="367" t="s">
        <v>204</v>
      </c>
      <c r="I241" s="369">
        <f>'入場許可名簿'!$C$44</f>
        <v>0</v>
      </c>
      <c r="J241" s="367" t="s">
        <v>205</v>
      </c>
      <c r="K241" s="370">
        <f>'入場許可名簿'!$D$44</f>
        <v>0</v>
      </c>
      <c r="L241" s="370"/>
      <c r="M241" s="370"/>
    </row>
    <row r="242" spans="1:13" ht="16.5" customHeight="1">
      <c r="A242" s="367"/>
      <c r="B242" s="369"/>
      <c r="C242" s="367"/>
      <c r="D242" s="370"/>
      <c r="E242" s="370"/>
      <c r="F242" s="370"/>
      <c r="H242" s="367"/>
      <c r="I242" s="369"/>
      <c r="J242" s="367"/>
      <c r="K242" s="370"/>
      <c r="L242" s="370"/>
      <c r="M242" s="370"/>
    </row>
    <row r="243" spans="1:13" ht="16.5" customHeight="1">
      <c r="A243" s="343" t="s">
        <v>209</v>
      </c>
      <c r="B243" s="344"/>
      <c r="C243" s="345"/>
      <c r="D243" s="346"/>
      <c r="E243" s="347"/>
      <c r="F243" s="348"/>
      <c r="H243" s="343" t="s">
        <v>209</v>
      </c>
      <c r="I243" s="344"/>
      <c r="J243" s="345"/>
      <c r="K243" s="346"/>
      <c r="L243" s="347"/>
      <c r="M243" s="348"/>
    </row>
    <row r="244" spans="1:13" ht="16.5" customHeight="1">
      <c r="A244" s="349" t="s">
        <v>210</v>
      </c>
      <c r="B244" s="350"/>
      <c r="C244" s="351"/>
      <c r="D244" s="358"/>
      <c r="E244" s="359"/>
      <c r="F244" s="360"/>
      <c r="H244" s="349" t="s">
        <v>210</v>
      </c>
      <c r="I244" s="350"/>
      <c r="J244" s="351"/>
      <c r="K244" s="358"/>
      <c r="L244" s="359"/>
      <c r="M244" s="360"/>
    </row>
    <row r="245" spans="1:13" ht="16.5" customHeight="1">
      <c r="A245" s="352"/>
      <c r="B245" s="353"/>
      <c r="C245" s="354"/>
      <c r="D245" s="361"/>
      <c r="E245" s="362"/>
      <c r="F245" s="363"/>
      <c r="H245" s="352"/>
      <c r="I245" s="353"/>
      <c r="J245" s="354"/>
      <c r="K245" s="361"/>
      <c r="L245" s="362"/>
      <c r="M245" s="363"/>
    </row>
    <row r="246" spans="1:13" ht="16.5" customHeight="1">
      <c r="A246" s="355"/>
      <c r="B246" s="356"/>
      <c r="C246" s="357"/>
      <c r="D246" s="364"/>
      <c r="E246" s="365"/>
      <c r="F246" s="366"/>
      <c r="H246" s="355"/>
      <c r="I246" s="356"/>
      <c r="J246" s="357"/>
      <c r="K246" s="364"/>
      <c r="L246" s="365"/>
      <c r="M246" s="366"/>
    </row>
    <row r="247" ht="16.5" customHeight="1"/>
    <row r="248" spans="1:13" s="199" customFormat="1" ht="16.5" customHeight="1">
      <c r="A248" s="371" t="s">
        <v>208</v>
      </c>
      <c r="B248" s="371"/>
      <c r="C248" s="371"/>
      <c r="D248" s="371"/>
      <c r="E248" s="371"/>
      <c r="F248" s="371"/>
      <c r="H248" s="371" t="s">
        <v>208</v>
      </c>
      <c r="I248" s="371"/>
      <c r="J248" s="371"/>
      <c r="K248" s="371"/>
      <c r="L248" s="371"/>
      <c r="M248" s="371"/>
    </row>
    <row r="249" spans="1:13" s="199" customFormat="1" ht="16.5" customHeight="1">
      <c r="A249" s="371"/>
      <c r="B249" s="371"/>
      <c r="C249" s="371"/>
      <c r="D249" s="371"/>
      <c r="E249" s="371"/>
      <c r="F249" s="371"/>
      <c r="H249" s="371"/>
      <c r="I249" s="371"/>
      <c r="J249" s="371"/>
      <c r="K249" s="371"/>
      <c r="L249" s="371"/>
      <c r="M249" s="371"/>
    </row>
    <row r="250" spans="1:13" ht="16.5" customHeight="1">
      <c r="A250" s="372" t="s">
        <v>212</v>
      </c>
      <c r="B250" s="372"/>
      <c r="C250" s="372"/>
      <c r="D250" s="372"/>
      <c r="E250" s="372"/>
      <c r="F250" s="372"/>
      <c r="H250" s="372" t="s">
        <v>212</v>
      </c>
      <c r="I250" s="372"/>
      <c r="J250" s="372"/>
      <c r="K250" s="372"/>
      <c r="L250" s="372"/>
      <c r="M250" s="372"/>
    </row>
    <row r="251" spans="1:13" ht="16.5" customHeight="1">
      <c r="A251" s="372"/>
      <c r="B251" s="372"/>
      <c r="C251" s="372"/>
      <c r="D251" s="372"/>
      <c r="E251" s="372"/>
      <c r="F251" s="372"/>
      <c r="H251" s="372"/>
      <c r="I251" s="372"/>
      <c r="J251" s="372"/>
      <c r="K251" s="372"/>
      <c r="L251" s="372"/>
      <c r="M251" s="372"/>
    </row>
    <row r="252" spans="1:13" ht="16.5" customHeight="1">
      <c r="A252" s="367" t="s">
        <v>203</v>
      </c>
      <c r="B252" s="373">
        <f>'入場許可名簿'!$B$7</f>
        <v>0</v>
      </c>
      <c r="C252" s="374"/>
      <c r="D252" s="375"/>
      <c r="E252" s="367" t="s">
        <v>195</v>
      </c>
      <c r="F252" s="368">
        <v>39</v>
      </c>
      <c r="H252" s="367" t="s">
        <v>203</v>
      </c>
      <c r="I252" s="373">
        <f>'入場許可名簿'!$B$7</f>
        <v>0</v>
      </c>
      <c r="J252" s="374"/>
      <c r="K252" s="375"/>
      <c r="L252" s="367" t="s">
        <v>195</v>
      </c>
      <c r="M252" s="368">
        <v>40</v>
      </c>
    </row>
    <row r="253" spans="1:13" ht="16.5" customHeight="1">
      <c r="A253" s="367"/>
      <c r="B253" s="376"/>
      <c r="C253" s="377"/>
      <c r="D253" s="378"/>
      <c r="E253" s="367"/>
      <c r="F253" s="368"/>
      <c r="H253" s="367"/>
      <c r="I253" s="376"/>
      <c r="J253" s="377"/>
      <c r="K253" s="378"/>
      <c r="L253" s="367"/>
      <c r="M253" s="368"/>
    </row>
    <row r="254" spans="1:13" ht="16.5" customHeight="1">
      <c r="A254" s="367" t="s">
        <v>204</v>
      </c>
      <c r="B254" s="369">
        <f>'入場許可名簿'!$C$45</f>
        <v>0</v>
      </c>
      <c r="C254" s="367" t="s">
        <v>205</v>
      </c>
      <c r="D254" s="370">
        <f>'入場許可名簿'!$D$45</f>
        <v>0</v>
      </c>
      <c r="E254" s="370"/>
      <c r="F254" s="370"/>
      <c r="H254" s="367" t="s">
        <v>204</v>
      </c>
      <c r="I254" s="369">
        <f>'入場許可名簿'!$C$46</f>
        <v>0</v>
      </c>
      <c r="J254" s="367" t="s">
        <v>205</v>
      </c>
      <c r="K254" s="370">
        <f>'入場許可名簿'!$D$46</f>
        <v>0</v>
      </c>
      <c r="L254" s="370"/>
      <c r="M254" s="370"/>
    </row>
    <row r="255" spans="1:13" ht="16.5" customHeight="1">
      <c r="A255" s="367"/>
      <c r="B255" s="369"/>
      <c r="C255" s="367"/>
      <c r="D255" s="370"/>
      <c r="E255" s="370"/>
      <c r="F255" s="370"/>
      <c r="H255" s="367"/>
      <c r="I255" s="369"/>
      <c r="J255" s="367"/>
      <c r="K255" s="370"/>
      <c r="L255" s="370"/>
      <c r="M255" s="370"/>
    </row>
    <row r="256" spans="1:13" ht="16.5" customHeight="1">
      <c r="A256" s="343" t="s">
        <v>209</v>
      </c>
      <c r="B256" s="344"/>
      <c r="C256" s="345"/>
      <c r="D256" s="346"/>
      <c r="E256" s="347"/>
      <c r="F256" s="348"/>
      <c r="H256" s="343" t="s">
        <v>209</v>
      </c>
      <c r="I256" s="344"/>
      <c r="J256" s="345"/>
      <c r="K256" s="346"/>
      <c r="L256" s="347"/>
      <c r="M256" s="348"/>
    </row>
    <row r="257" spans="1:13" ht="16.5" customHeight="1">
      <c r="A257" s="349" t="s">
        <v>210</v>
      </c>
      <c r="B257" s="350"/>
      <c r="C257" s="351"/>
      <c r="D257" s="358"/>
      <c r="E257" s="359"/>
      <c r="F257" s="360"/>
      <c r="H257" s="349" t="s">
        <v>210</v>
      </c>
      <c r="I257" s="350"/>
      <c r="J257" s="351"/>
      <c r="K257" s="358"/>
      <c r="L257" s="359"/>
      <c r="M257" s="360"/>
    </row>
    <row r="258" spans="1:13" ht="16.5" customHeight="1">
      <c r="A258" s="352"/>
      <c r="B258" s="353"/>
      <c r="C258" s="354"/>
      <c r="D258" s="361"/>
      <c r="E258" s="362"/>
      <c r="F258" s="363"/>
      <c r="H258" s="352"/>
      <c r="I258" s="353"/>
      <c r="J258" s="354"/>
      <c r="K258" s="361"/>
      <c r="L258" s="362"/>
      <c r="M258" s="363"/>
    </row>
    <row r="259" spans="1:13" ht="16.5" customHeight="1">
      <c r="A259" s="355"/>
      <c r="B259" s="356"/>
      <c r="C259" s="357"/>
      <c r="D259" s="364"/>
      <c r="E259" s="365"/>
      <c r="F259" s="366"/>
      <c r="H259" s="355"/>
      <c r="I259" s="356"/>
      <c r="J259" s="357"/>
      <c r="K259" s="364"/>
      <c r="L259" s="365"/>
      <c r="M259" s="366"/>
    </row>
  </sheetData>
  <sheetProtection/>
  <mergeCells count="560">
    <mergeCell ref="A1:F2"/>
    <mergeCell ref="H1:M2"/>
    <mergeCell ref="A3:F4"/>
    <mergeCell ref="H3:M4"/>
    <mergeCell ref="A5:A6"/>
    <mergeCell ref="B5:D6"/>
    <mergeCell ref="E5:E6"/>
    <mergeCell ref="F5:F6"/>
    <mergeCell ref="H5:H6"/>
    <mergeCell ref="I5:K6"/>
    <mergeCell ref="L5:L6"/>
    <mergeCell ref="M5:M6"/>
    <mergeCell ref="A7:A8"/>
    <mergeCell ref="B7:B8"/>
    <mergeCell ref="C7:C8"/>
    <mergeCell ref="D7:F8"/>
    <mergeCell ref="H7:H8"/>
    <mergeCell ref="I7:I8"/>
    <mergeCell ref="J7:J8"/>
    <mergeCell ref="K7:M8"/>
    <mergeCell ref="A9:C9"/>
    <mergeCell ref="D9:F9"/>
    <mergeCell ref="H9:J9"/>
    <mergeCell ref="K9:M9"/>
    <mergeCell ref="A10:C12"/>
    <mergeCell ref="D10:F12"/>
    <mergeCell ref="H10:J12"/>
    <mergeCell ref="K10:M12"/>
    <mergeCell ref="A14:F15"/>
    <mergeCell ref="H14:M15"/>
    <mergeCell ref="A16:F17"/>
    <mergeCell ref="H16:M17"/>
    <mergeCell ref="A18:A19"/>
    <mergeCell ref="B18:D19"/>
    <mergeCell ref="E18:E19"/>
    <mergeCell ref="F18:F19"/>
    <mergeCell ref="H18:H19"/>
    <mergeCell ref="I18:K19"/>
    <mergeCell ref="L18:L19"/>
    <mergeCell ref="M18:M19"/>
    <mergeCell ref="A20:A21"/>
    <mergeCell ref="B20:B21"/>
    <mergeCell ref="C20:C21"/>
    <mergeCell ref="D20:F21"/>
    <mergeCell ref="H20:H21"/>
    <mergeCell ref="I20:I21"/>
    <mergeCell ref="J20:J21"/>
    <mergeCell ref="K20:M21"/>
    <mergeCell ref="A22:C22"/>
    <mergeCell ref="D22:F22"/>
    <mergeCell ref="H22:J22"/>
    <mergeCell ref="K22:M22"/>
    <mergeCell ref="A23:C25"/>
    <mergeCell ref="D23:F25"/>
    <mergeCell ref="H23:J25"/>
    <mergeCell ref="K23:M25"/>
    <mergeCell ref="A27:F28"/>
    <mergeCell ref="H27:M28"/>
    <mergeCell ref="A29:F30"/>
    <mergeCell ref="H29:M30"/>
    <mergeCell ref="A31:A32"/>
    <mergeCell ref="B31:D32"/>
    <mergeCell ref="E31:E32"/>
    <mergeCell ref="F31:F32"/>
    <mergeCell ref="H31:H32"/>
    <mergeCell ref="I31:K32"/>
    <mergeCell ref="L31:L32"/>
    <mergeCell ref="M31:M32"/>
    <mergeCell ref="A33:A34"/>
    <mergeCell ref="B33:B34"/>
    <mergeCell ref="C33:C34"/>
    <mergeCell ref="D33:F34"/>
    <mergeCell ref="H33:H34"/>
    <mergeCell ref="I33:I34"/>
    <mergeCell ref="J33:J34"/>
    <mergeCell ref="K33:M34"/>
    <mergeCell ref="A35:C35"/>
    <mergeCell ref="D35:F35"/>
    <mergeCell ref="H35:J35"/>
    <mergeCell ref="K35:M35"/>
    <mergeCell ref="A36:C38"/>
    <mergeCell ref="D36:F38"/>
    <mergeCell ref="H36:J38"/>
    <mergeCell ref="K36:M38"/>
    <mergeCell ref="A40:F41"/>
    <mergeCell ref="H40:M41"/>
    <mergeCell ref="A42:F43"/>
    <mergeCell ref="H42:M43"/>
    <mergeCell ref="A44:A45"/>
    <mergeCell ref="B44:D45"/>
    <mergeCell ref="E44:E45"/>
    <mergeCell ref="F44:F45"/>
    <mergeCell ref="H44:H45"/>
    <mergeCell ref="I44:K45"/>
    <mergeCell ref="L44:L45"/>
    <mergeCell ref="M44:M45"/>
    <mergeCell ref="A46:A47"/>
    <mergeCell ref="B46:B47"/>
    <mergeCell ref="C46:C47"/>
    <mergeCell ref="D46:F47"/>
    <mergeCell ref="H46:H47"/>
    <mergeCell ref="I46:I47"/>
    <mergeCell ref="J46:J47"/>
    <mergeCell ref="K46:M47"/>
    <mergeCell ref="A48:C48"/>
    <mergeCell ref="D48:F48"/>
    <mergeCell ref="H48:J48"/>
    <mergeCell ref="K48:M48"/>
    <mergeCell ref="A49:C51"/>
    <mergeCell ref="D49:F51"/>
    <mergeCell ref="H49:J51"/>
    <mergeCell ref="K49:M51"/>
    <mergeCell ref="A53:F54"/>
    <mergeCell ref="H53:M54"/>
    <mergeCell ref="A55:F56"/>
    <mergeCell ref="H55:M56"/>
    <mergeCell ref="A57:A58"/>
    <mergeCell ref="B57:D58"/>
    <mergeCell ref="E57:E58"/>
    <mergeCell ref="F57:F58"/>
    <mergeCell ref="H57:H58"/>
    <mergeCell ref="I57:K58"/>
    <mergeCell ref="L57:L58"/>
    <mergeCell ref="M57:M58"/>
    <mergeCell ref="A59:A60"/>
    <mergeCell ref="B59:B60"/>
    <mergeCell ref="C59:C60"/>
    <mergeCell ref="D59:F60"/>
    <mergeCell ref="H59:H60"/>
    <mergeCell ref="I59:I60"/>
    <mergeCell ref="J59:J60"/>
    <mergeCell ref="K59:M60"/>
    <mergeCell ref="A61:C61"/>
    <mergeCell ref="D61:F61"/>
    <mergeCell ref="H61:J61"/>
    <mergeCell ref="K61:M61"/>
    <mergeCell ref="A62:C64"/>
    <mergeCell ref="D62:F64"/>
    <mergeCell ref="H62:J64"/>
    <mergeCell ref="K62:M64"/>
    <mergeCell ref="A66:F67"/>
    <mergeCell ref="H66:M67"/>
    <mergeCell ref="A68:F69"/>
    <mergeCell ref="H68:M69"/>
    <mergeCell ref="A70:A71"/>
    <mergeCell ref="B70:D71"/>
    <mergeCell ref="E70:E71"/>
    <mergeCell ref="F70:F71"/>
    <mergeCell ref="H70:H71"/>
    <mergeCell ref="I70:K71"/>
    <mergeCell ref="L70:L71"/>
    <mergeCell ref="M70:M71"/>
    <mergeCell ref="A72:A73"/>
    <mergeCell ref="B72:B73"/>
    <mergeCell ref="C72:C73"/>
    <mergeCell ref="D72:F73"/>
    <mergeCell ref="H72:H73"/>
    <mergeCell ref="I72:I73"/>
    <mergeCell ref="J72:J73"/>
    <mergeCell ref="K72:M73"/>
    <mergeCell ref="A74:C74"/>
    <mergeCell ref="D74:F74"/>
    <mergeCell ref="H74:J74"/>
    <mergeCell ref="K74:M74"/>
    <mergeCell ref="A75:C77"/>
    <mergeCell ref="D75:F77"/>
    <mergeCell ref="H75:J77"/>
    <mergeCell ref="K75:M77"/>
    <mergeCell ref="A79:F80"/>
    <mergeCell ref="H79:M80"/>
    <mergeCell ref="A81:F82"/>
    <mergeCell ref="H81:M82"/>
    <mergeCell ref="A83:A84"/>
    <mergeCell ref="B83:D84"/>
    <mergeCell ref="E83:E84"/>
    <mergeCell ref="F83:F84"/>
    <mergeCell ref="H83:H84"/>
    <mergeCell ref="I83:K84"/>
    <mergeCell ref="L83:L84"/>
    <mergeCell ref="M83:M84"/>
    <mergeCell ref="A85:A86"/>
    <mergeCell ref="B85:B86"/>
    <mergeCell ref="C85:C86"/>
    <mergeCell ref="D85:F86"/>
    <mergeCell ref="H85:H86"/>
    <mergeCell ref="I85:I86"/>
    <mergeCell ref="J85:J86"/>
    <mergeCell ref="K85:M86"/>
    <mergeCell ref="A87:C87"/>
    <mergeCell ref="D87:F87"/>
    <mergeCell ref="H87:J87"/>
    <mergeCell ref="K87:M87"/>
    <mergeCell ref="A88:C90"/>
    <mergeCell ref="D88:F90"/>
    <mergeCell ref="H88:J90"/>
    <mergeCell ref="K88:M90"/>
    <mergeCell ref="A92:F93"/>
    <mergeCell ref="H92:M93"/>
    <mergeCell ref="A94:F95"/>
    <mergeCell ref="H94:M95"/>
    <mergeCell ref="A96:A97"/>
    <mergeCell ref="B96:D97"/>
    <mergeCell ref="E96:E97"/>
    <mergeCell ref="F96:F97"/>
    <mergeCell ref="H96:H97"/>
    <mergeCell ref="I96:K97"/>
    <mergeCell ref="L96:L97"/>
    <mergeCell ref="M96:M97"/>
    <mergeCell ref="A98:A99"/>
    <mergeCell ref="B98:B99"/>
    <mergeCell ref="C98:C99"/>
    <mergeCell ref="D98:F99"/>
    <mergeCell ref="H98:H99"/>
    <mergeCell ref="I98:I99"/>
    <mergeCell ref="J98:J99"/>
    <mergeCell ref="K98:M99"/>
    <mergeCell ref="A100:C100"/>
    <mergeCell ref="D100:F100"/>
    <mergeCell ref="H100:J100"/>
    <mergeCell ref="K100:M100"/>
    <mergeCell ref="A101:C103"/>
    <mergeCell ref="D101:F103"/>
    <mergeCell ref="H101:J103"/>
    <mergeCell ref="K101:M103"/>
    <mergeCell ref="A105:F106"/>
    <mergeCell ref="H105:M106"/>
    <mergeCell ref="A107:F108"/>
    <mergeCell ref="H107:M108"/>
    <mergeCell ref="A109:A110"/>
    <mergeCell ref="B109:D110"/>
    <mergeCell ref="E109:E110"/>
    <mergeCell ref="F109:F110"/>
    <mergeCell ref="H109:H110"/>
    <mergeCell ref="I109:K110"/>
    <mergeCell ref="L109:L110"/>
    <mergeCell ref="M109:M110"/>
    <mergeCell ref="A111:A112"/>
    <mergeCell ref="B111:B112"/>
    <mergeCell ref="C111:C112"/>
    <mergeCell ref="D111:F112"/>
    <mergeCell ref="H111:H112"/>
    <mergeCell ref="I111:I112"/>
    <mergeCell ref="J111:J112"/>
    <mergeCell ref="K111:M112"/>
    <mergeCell ref="A113:C113"/>
    <mergeCell ref="D113:F113"/>
    <mergeCell ref="H113:J113"/>
    <mergeCell ref="K113:M113"/>
    <mergeCell ref="A114:C116"/>
    <mergeCell ref="D114:F116"/>
    <mergeCell ref="H114:J116"/>
    <mergeCell ref="K114:M116"/>
    <mergeCell ref="A118:F119"/>
    <mergeCell ref="H118:M119"/>
    <mergeCell ref="A120:F121"/>
    <mergeCell ref="H120:M121"/>
    <mergeCell ref="A122:A123"/>
    <mergeCell ref="B122:D123"/>
    <mergeCell ref="E122:E123"/>
    <mergeCell ref="F122:F123"/>
    <mergeCell ref="H122:H123"/>
    <mergeCell ref="I122:K123"/>
    <mergeCell ref="L122:L123"/>
    <mergeCell ref="M122:M123"/>
    <mergeCell ref="A124:A125"/>
    <mergeCell ref="B124:B125"/>
    <mergeCell ref="C124:C125"/>
    <mergeCell ref="D124:F125"/>
    <mergeCell ref="H124:H125"/>
    <mergeCell ref="I124:I125"/>
    <mergeCell ref="J124:J125"/>
    <mergeCell ref="K124:M125"/>
    <mergeCell ref="A126:C126"/>
    <mergeCell ref="D126:F126"/>
    <mergeCell ref="H126:J126"/>
    <mergeCell ref="K126:M126"/>
    <mergeCell ref="A127:C129"/>
    <mergeCell ref="D127:F129"/>
    <mergeCell ref="H127:J129"/>
    <mergeCell ref="K127:M129"/>
    <mergeCell ref="A131:F132"/>
    <mergeCell ref="H131:M132"/>
    <mergeCell ref="A133:F134"/>
    <mergeCell ref="H133:M134"/>
    <mergeCell ref="A135:A136"/>
    <mergeCell ref="B135:D136"/>
    <mergeCell ref="E135:E136"/>
    <mergeCell ref="F135:F136"/>
    <mergeCell ref="H135:H136"/>
    <mergeCell ref="I135:K136"/>
    <mergeCell ref="L135:L136"/>
    <mergeCell ref="M135:M136"/>
    <mergeCell ref="A137:A138"/>
    <mergeCell ref="B137:B138"/>
    <mergeCell ref="C137:C138"/>
    <mergeCell ref="D137:F138"/>
    <mergeCell ref="H137:H138"/>
    <mergeCell ref="I137:I138"/>
    <mergeCell ref="J137:J138"/>
    <mergeCell ref="K137:M138"/>
    <mergeCell ref="A139:C139"/>
    <mergeCell ref="D139:F139"/>
    <mergeCell ref="H139:J139"/>
    <mergeCell ref="K139:M139"/>
    <mergeCell ref="A140:C142"/>
    <mergeCell ref="D140:F142"/>
    <mergeCell ref="H140:J142"/>
    <mergeCell ref="K140:M142"/>
    <mergeCell ref="A144:F145"/>
    <mergeCell ref="H144:M145"/>
    <mergeCell ref="A146:F147"/>
    <mergeCell ref="H146:M147"/>
    <mergeCell ref="A148:A149"/>
    <mergeCell ref="B148:D149"/>
    <mergeCell ref="E148:E149"/>
    <mergeCell ref="F148:F149"/>
    <mergeCell ref="H148:H149"/>
    <mergeCell ref="I148:K149"/>
    <mergeCell ref="L148:L149"/>
    <mergeCell ref="M148:M149"/>
    <mergeCell ref="A150:A151"/>
    <mergeCell ref="B150:B151"/>
    <mergeCell ref="C150:C151"/>
    <mergeCell ref="D150:F151"/>
    <mergeCell ref="H150:H151"/>
    <mergeCell ref="I150:I151"/>
    <mergeCell ref="J150:J151"/>
    <mergeCell ref="K150:M151"/>
    <mergeCell ref="A152:C152"/>
    <mergeCell ref="D152:F152"/>
    <mergeCell ref="H152:J152"/>
    <mergeCell ref="K152:M152"/>
    <mergeCell ref="A153:C155"/>
    <mergeCell ref="D153:F155"/>
    <mergeCell ref="H153:J155"/>
    <mergeCell ref="K153:M155"/>
    <mergeCell ref="A157:F158"/>
    <mergeCell ref="H157:M158"/>
    <mergeCell ref="A159:F160"/>
    <mergeCell ref="H159:M160"/>
    <mergeCell ref="A161:A162"/>
    <mergeCell ref="B161:D162"/>
    <mergeCell ref="E161:E162"/>
    <mergeCell ref="F161:F162"/>
    <mergeCell ref="H161:H162"/>
    <mergeCell ref="I161:K162"/>
    <mergeCell ref="L161:L162"/>
    <mergeCell ref="M161:M162"/>
    <mergeCell ref="A163:A164"/>
    <mergeCell ref="B163:B164"/>
    <mergeCell ref="C163:C164"/>
    <mergeCell ref="D163:F164"/>
    <mergeCell ref="H163:H164"/>
    <mergeCell ref="I163:I164"/>
    <mergeCell ref="J163:J164"/>
    <mergeCell ref="K163:M164"/>
    <mergeCell ref="A165:C165"/>
    <mergeCell ref="D165:F165"/>
    <mergeCell ref="H165:J165"/>
    <mergeCell ref="K165:M165"/>
    <mergeCell ref="A166:C168"/>
    <mergeCell ref="D166:F168"/>
    <mergeCell ref="H166:J168"/>
    <mergeCell ref="K166:M168"/>
    <mergeCell ref="A170:F171"/>
    <mergeCell ref="H170:M171"/>
    <mergeCell ref="A172:F173"/>
    <mergeCell ref="H172:M173"/>
    <mergeCell ref="A174:A175"/>
    <mergeCell ref="B174:D175"/>
    <mergeCell ref="E174:E175"/>
    <mergeCell ref="F174:F175"/>
    <mergeCell ref="H174:H175"/>
    <mergeCell ref="I174:K175"/>
    <mergeCell ref="L174:L175"/>
    <mergeCell ref="M174:M175"/>
    <mergeCell ref="A176:A177"/>
    <mergeCell ref="B176:B177"/>
    <mergeCell ref="C176:C177"/>
    <mergeCell ref="D176:F177"/>
    <mergeCell ref="H176:H177"/>
    <mergeCell ref="I176:I177"/>
    <mergeCell ref="J176:J177"/>
    <mergeCell ref="K176:M177"/>
    <mergeCell ref="A178:C178"/>
    <mergeCell ref="D178:F178"/>
    <mergeCell ref="H178:J178"/>
    <mergeCell ref="K178:M178"/>
    <mergeCell ref="A179:C181"/>
    <mergeCell ref="D179:F181"/>
    <mergeCell ref="H179:J181"/>
    <mergeCell ref="K179:M181"/>
    <mergeCell ref="A183:F184"/>
    <mergeCell ref="H183:M184"/>
    <mergeCell ref="A185:F186"/>
    <mergeCell ref="H185:M186"/>
    <mergeCell ref="A187:A188"/>
    <mergeCell ref="B187:D188"/>
    <mergeCell ref="E187:E188"/>
    <mergeCell ref="F187:F188"/>
    <mergeCell ref="H187:H188"/>
    <mergeCell ref="I187:K188"/>
    <mergeCell ref="L187:L188"/>
    <mergeCell ref="M187:M188"/>
    <mergeCell ref="A189:A190"/>
    <mergeCell ref="B189:B190"/>
    <mergeCell ref="C189:C190"/>
    <mergeCell ref="D189:F190"/>
    <mergeCell ref="H189:H190"/>
    <mergeCell ref="I189:I190"/>
    <mergeCell ref="J189:J190"/>
    <mergeCell ref="K189:M190"/>
    <mergeCell ref="A191:C191"/>
    <mergeCell ref="D191:F191"/>
    <mergeCell ref="H191:J191"/>
    <mergeCell ref="K191:M191"/>
    <mergeCell ref="A192:C194"/>
    <mergeCell ref="D192:F194"/>
    <mergeCell ref="H192:J194"/>
    <mergeCell ref="K192:M194"/>
    <mergeCell ref="A196:F197"/>
    <mergeCell ref="H196:M197"/>
    <mergeCell ref="A198:F199"/>
    <mergeCell ref="H198:M199"/>
    <mergeCell ref="A200:A201"/>
    <mergeCell ref="B200:D201"/>
    <mergeCell ref="E200:E201"/>
    <mergeCell ref="F200:F201"/>
    <mergeCell ref="H200:H201"/>
    <mergeCell ref="I200:K201"/>
    <mergeCell ref="L200:L201"/>
    <mergeCell ref="M200:M201"/>
    <mergeCell ref="A202:A203"/>
    <mergeCell ref="B202:B203"/>
    <mergeCell ref="C202:C203"/>
    <mergeCell ref="D202:F203"/>
    <mergeCell ref="H202:H203"/>
    <mergeCell ref="I202:I203"/>
    <mergeCell ref="J202:J203"/>
    <mergeCell ref="K202:M203"/>
    <mergeCell ref="A204:C204"/>
    <mergeCell ref="D204:F204"/>
    <mergeCell ref="H204:J204"/>
    <mergeCell ref="K204:M204"/>
    <mergeCell ref="A205:C207"/>
    <mergeCell ref="D205:F207"/>
    <mergeCell ref="H205:J207"/>
    <mergeCell ref="K205:M207"/>
    <mergeCell ref="A209:F210"/>
    <mergeCell ref="H209:M210"/>
    <mergeCell ref="A211:F212"/>
    <mergeCell ref="H211:M212"/>
    <mergeCell ref="A213:A214"/>
    <mergeCell ref="B213:D214"/>
    <mergeCell ref="E213:E214"/>
    <mergeCell ref="F213:F214"/>
    <mergeCell ref="H213:H214"/>
    <mergeCell ref="I213:K214"/>
    <mergeCell ref="L213:L214"/>
    <mergeCell ref="M213:M214"/>
    <mergeCell ref="A215:A216"/>
    <mergeCell ref="B215:B216"/>
    <mergeCell ref="C215:C216"/>
    <mergeCell ref="D215:F216"/>
    <mergeCell ref="H215:H216"/>
    <mergeCell ref="I215:I216"/>
    <mergeCell ref="J215:J216"/>
    <mergeCell ref="K215:M216"/>
    <mergeCell ref="A217:C217"/>
    <mergeCell ref="D217:F217"/>
    <mergeCell ref="H217:J217"/>
    <mergeCell ref="K217:M217"/>
    <mergeCell ref="A218:C220"/>
    <mergeCell ref="D218:F220"/>
    <mergeCell ref="H218:J220"/>
    <mergeCell ref="K218:M220"/>
    <mergeCell ref="A222:F223"/>
    <mergeCell ref="H222:M223"/>
    <mergeCell ref="A224:F225"/>
    <mergeCell ref="H224:M225"/>
    <mergeCell ref="A226:A227"/>
    <mergeCell ref="B226:D227"/>
    <mergeCell ref="E226:E227"/>
    <mergeCell ref="F226:F227"/>
    <mergeCell ref="H226:H227"/>
    <mergeCell ref="I226:K227"/>
    <mergeCell ref="L226:L227"/>
    <mergeCell ref="M226:M227"/>
    <mergeCell ref="A228:A229"/>
    <mergeCell ref="B228:B229"/>
    <mergeCell ref="C228:C229"/>
    <mergeCell ref="D228:F229"/>
    <mergeCell ref="H228:H229"/>
    <mergeCell ref="I228:I229"/>
    <mergeCell ref="J228:J229"/>
    <mergeCell ref="K228:M229"/>
    <mergeCell ref="A230:C230"/>
    <mergeCell ref="D230:F230"/>
    <mergeCell ref="H230:J230"/>
    <mergeCell ref="K230:M230"/>
    <mergeCell ref="A231:C233"/>
    <mergeCell ref="D231:F233"/>
    <mergeCell ref="H231:J233"/>
    <mergeCell ref="K231:M233"/>
    <mergeCell ref="A235:F236"/>
    <mergeCell ref="H235:M236"/>
    <mergeCell ref="A237:F238"/>
    <mergeCell ref="H237:M238"/>
    <mergeCell ref="A239:A240"/>
    <mergeCell ref="B239:D240"/>
    <mergeCell ref="E239:E240"/>
    <mergeCell ref="F239:F240"/>
    <mergeCell ref="H239:H240"/>
    <mergeCell ref="I239:K240"/>
    <mergeCell ref="L239:L240"/>
    <mergeCell ref="M239:M240"/>
    <mergeCell ref="A241:A242"/>
    <mergeCell ref="B241:B242"/>
    <mergeCell ref="C241:C242"/>
    <mergeCell ref="D241:F242"/>
    <mergeCell ref="H241:H242"/>
    <mergeCell ref="I241:I242"/>
    <mergeCell ref="J241:J242"/>
    <mergeCell ref="K241:M242"/>
    <mergeCell ref="A243:C243"/>
    <mergeCell ref="D243:F243"/>
    <mergeCell ref="H243:J243"/>
    <mergeCell ref="K243:M243"/>
    <mergeCell ref="A244:C246"/>
    <mergeCell ref="D244:F246"/>
    <mergeCell ref="H244:J246"/>
    <mergeCell ref="K244:M246"/>
    <mergeCell ref="A248:F249"/>
    <mergeCell ref="H248:M249"/>
    <mergeCell ref="A250:F251"/>
    <mergeCell ref="H250:M251"/>
    <mergeCell ref="A252:A253"/>
    <mergeCell ref="B252:D253"/>
    <mergeCell ref="E252:E253"/>
    <mergeCell ref="F252:F253"/>
    <mergeCell ref="H252:H253"/>
    <mergeCell ref="I252:K253"/>
    <mergeCell ref="L252:L253"/>
    <mergeCell ref="M252:M253"/>
    <mergeCell ref="A254:A255"/>
    <mergeCell ref="B254:B255"/>
    <mergeCell ref="C254:C255"/>
    <mergeCell ref="D254:F255"/>
    <mergeCell ref="H254:H255"/>
    <mergeCell ref="I254:I255"/>
    <mergeCell ref="J254:J255"/>
    <mergeCell ref="K254:M255"/>
    <mergeCell ref="A256:C256"/>
    <mergeCell ref="D256:F256"/>
    <mergeCell ref="H256:J256"/>
    <mergeCell ref="K256:M256"/>
    <mergeCell ref="A257:C259"/>
    <mergeCell ref="D257:F259"/>
    <mergeCell ref="H257:J259"/>
    <mergeCell ref="K257:M259"/>
  </mergeCells>
  <printOptions/>
  <pageMargins left="0.7" right="0.7" top="0.75" bottom="0.75" header="0.3" footer="0.3"/>
  <pageSetup orientation="portrait" paperSize="9" scale="88" r:id="rId1"/>
  <rowBreaks count="4" manualBreakCount="4">
    <brk id="52" max="255" man="1"/>
    <brk id="104" max="255" man="1"/>
    <brk id="156" max="255" man="1"/>
    <brk id="2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USER</cp:lastModifiedBy>
  <cp:lastPrinted>2022-07-23T23:33:32Z</cp:lastPrinted>
  <dcterms:created xsi:type="dcterms:W3CDTF">2004-05-13T03:52:44Z</dcterms:created>
  <dcterms:modified xsi:type="dcterms:W3CDTF">2022-07-27T16:14:40Z</dcterms:modified>
  <cp:category/>
  <cp:version/>
  <cp:contentType/>
  <cp:contentStatus/>
</cp:coreProperties>
</file>