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426"/>
  <workbookPr defaultThemeVersion="166925"/>
  <mc:AlternateContent xmlns:mc="http://schemas.openxmlformats.org/markup-compatibility/2006">
    <mc:Choice Requires="x15">
      <x15ac:absPath xmlns:x15ac="http://schemas.microsoft.com/office/spreadsheetml/2010/11/ac" url="C:\Users\USER\Documents\H30年度\県協会ホームページ関係\令和2年度（2020）県協会\1月17日令和２年度大分県スポーツ少年団交流バドミントン大会\"/>
    </mc:Choice>
  </mc:AlternateContent>
  <xr:revisionPtr revIDLastSave="0" documentId="13_ncr:1_{AAA12FE1-B756-44A3-BD76-0759167D4D1D}" xr6:coauthVersionLast="45" xr6:coauthVersionMax="45" xr10:uidLastSave="{00000000-0000-0000-0000-000000000000}"/>
  <bookViews>
    <workbookView xWindow="-120" yWindow="-120" windowWidth="20730" windowHeight="11160" tabRatio="550" xr2:uid="{00000000-000D-0000-FFFF-FFFF00000000}"/>
  </bookViews>
  <sheets>
    <sheet name="入場許可名簿" sheetId="1" r:id="rId1"/>
    <sheet name="入場許可書" sheetId="2" r:id="rId2"/>
    <sheet name="行動履歴書" sheetId="3" r:id="rId3"/>
    <sheet name="体調管理チェック" sheetId="4" r:id="rId4"/>
  </sheets>
  <definedNames>
    <definedName name="_xlnm.Print_Area" localSheetId="2">行動履歴書!$A$1:$G$24</definedName>
    <definedName name="_xlnm.Print_Area" localSheetId="3">体調管理チェック!$A$1:$O$30</definedName>
    <definedName name="_xlnm.Print_Area" localSheetId="1">入場許可書!$A$1:$M$382</definedName>
    <definedName name="_xlnm.Print_Area" localSheetId="0">入場許可名簿!$A$1:$D$64</definedName>
  </definedNames>
  <calcPr calcId="181029"/>
</workbook>
</file>

<file path=xl/calcChain.xml><?xml version="1.0" encoding="utf-8"?>
<calcChain xmlns="http://schemas.openxmlformats.org/spreadsheetml/2006/main">
  <c r="K377" i="2" l="1"/>
  <c r="I377" i="2"/>
  <c r="D377" i="2"/>
  <c r="B377" i="2"/>
  <c r="I375" i="2"/>
  <c r="B375" i="2"/>
  <c r="K364" i="2"/>
  <c r="I364" i="2"/>
  <c r="D364" i="2"/>
  <c r="B364" i="2"/>
  <c r="I362" i="2"/>
  <c r="B362" i="2"/>
  <c r="K352" i="2"/>
  <c r="I352" i="2"/>
  <c r="D352" i="2"/>
  <c r="B352" i="2"/>
  <c r="I350" i="2"/>
  <c r="B350" i="2"/>
  <c r="K339" i="2"/>
  <c r="I339" i="2"/>
  <c r="D339" i="2"/>
  <c r="B339" i="2"/>
  <c r="I337" i="2"/>
  <c r="B337" i="2"/>
  <c r="K326" i="2"/>
  <c r="I326" i="2"/>
  <c r="D326" i="2"/>
  <c r="B326" i="2"/>
  <c r="I324" i="2"/>
  <c r="B324" i="2"/>
  <c r="K313" i="2"/>
  <c r="I313" i="2"/>
  <c r="D313" i="2"/>
  <c r="B313" i="2"/>
  <c r="I311" i="2"/>
  <c r="B311" i="2"/>
  <c r="K301" i="2"/>
  <c r="I301" i="2"/>
  <c r="D301" i="2"/>
  <c r="B301" i="2"/>
  <c r="I299" i="2"/>
  <c r="B299" i="2"/>
  <c r="K288" i="2"/>
  <c r="I288" i="2"/>
  <c r="D288" i="2"/>
  <c r="B288" i="2"/>
  <c r="I286" i="2"/>
  <c r="B286" i="2"/>
  <c r="K275" i="2"/>
  <c r="I275" i="2"/>
  <c r="D275" i="2"/>
  <c r="B275" i="2"/>
  <c r="I273" i="2"/>
  <c r="B273" i="2"/>
  <c r="K262" i="2"/>
  <c r="I262" i="2"/>
  <c r="D262" i="2"/>
  <c r="B262" i="2"/>
  <c r="I260" i="2"/>
  <c r="B260" i="2"/>
  <c r="K250" i="2"/>
  <c r="I250" i="2"/>
  <c r="D250" i="2"/>
  <c r="B250" i="2"/>
  <c r="I248" i="2"/>
  <c r="B248" i="2"/>
  <c r="K237" i="2"/>
  <c r="I237" i="2"/>
  <c r="D237" i="2"/>
  <c r="B237" i="2"/>
  <c r="I235" i="2"/>
  <c r="B235" i="2"/>
  <c r="K224" i="2"/>
  <c r="I224" i="2"/>
  <c r="D224" i="2"/>
  <c r="B224" i="2"/>
  <c r="I222" i="2"/>
  <c r="B222" i="2"/>
  <c r="K211" i="2"/>
  <c r="I211" i="2"/>
  <c r="D211" i="2"/>
  <c r="B211" i="2"/>
  <c r="I209" i="2"/>
  <c r="B209" i="2"/>
  <c r="K199" i="2"/>
  <c r="I199" i="2"/>
  <c r="D199" i="2"/>
  <c r="B199" i="2"/>
  <c r="I197" i="2"/>
  <c r="B197" i="2"/>
  <c r="K186" i="2"/>
  <c r="I186" i="2"/>
  <c r="D186" i="2"/>
  <c r="B186" i="2"/>
  <c r="I184" i="2"/>
  <c r="B184" i="2"/>
  <c r="K173" i="2"/>
  <c r="I173" i="2"/>
  <c r="D173" i="2"/>
  <c r="B173" i="2"/>
  <c r="I171" i="2"/>
  <c r="B171" i="2"/>
  <c r="K160" i="2"/>
  <c r="I160" i="2"/>
  <c r="D160" i="2"/>
  <c r="B160" i="2"/>
  <c r="I158" i="2"/>
  <c r="B158" i="2"/>
  <c r="K148" i="2"/>
  <c r="I148" i="2"/>
  <c r="D148" i="2"/>
  <c r="B148" i="2"/>
  <c r="I146" i="2"/>
  <c r="B146" i="2"/>
  <c r="K135" i="2"/>
  <c r="I135" i="2"/>
  <c r="D135" i="2"/>
  <c r="B135" i="2"/>
  <c r="I133" i="2"/>
  <c r="B133" i="2"/>
  <c r="K122" i="2"/>
  <c r="I122" i="2"/>
  <c r="D122" i="2"/>
  <c r="B122" i="2"/>
  <c r="I120" i="2"/>
  <c r="B120" i="2"/>
  <c r="K109" i="2"/>
  <c r="I109" i="2"/>
  <c r="D109" i="2"/>
  <c r="B109" i="2"/>
  <c r="I107" i="2"/>
  <c r="B107" i="2"/>
  <c r="K97" i="2"/>
  <c r="I97" i="2"/>
  <c r="D97" i="2"/>
  <c r="B97" i="2"/>
  <c r="I95" i="2"/>
  <c r="B95" i="2"/>
  <c r="K84" i="2"/>
  <c r="I84" i="2"/>
  <c r="D84" i="2"/>
  <c r="B84" i="2"/>
  <c r="I82" i="2"/>
  <c r="B82" i="2"/>
  <c r="K71" i="2"/>
  <c r="I71" i="2"/>
  <c r="D71" i="2"/>
  <c r="B71" i="2"/>
  <c r="I69" i="2"/>
  <c r="B69" i="2"/>
  <c r="K58" i="2"/>
  <c r="I58" i="2"/>
  <c r="D58" i="2"/>
  <c r="B58" i="2"/>
  <c r="I56" i="2"/>
  <c r="B56" i="2"/>
  <c r="K46" i="2"/>
  <c r="I46" i="2"/>
  <c r="D46" i="2"/>
  <c r="B46" i="2"/>
  <c r="I44" i="2"/>
  <c r="B44" i="2"/>
  <c r="K33" i="2"/>
  <c r="I33" i="2"/>
  <c r="D33" i="2"/>
  <c r="B33" i="2"/>
  <c r="I31" i="2"/>
  <c r="B31" i="2"/>
  <c r="K20" i="2"/>
  <c r="I20" i="2"/>
  <c r="D20" i="2"/>
  <c r="B20" i="2"/>
  <c r="I18" i="2"/>
  <c r="B18" i="2"/>
  <c r="K7" i="2"/>
  <c r="I7" i="2"/>
  <c r="D7" i="2"/>
  <c r="B7" i="2"/>
  <c r="I5" i="2"/>
  <c r="B5" i="2"/>
</calcChain>
</file>

<file path=xl/sharedStrings.xml><?xml version="1.0" encoding="utf-8"?>
<sst xmlns="http://schemas.openxmlformats.org/spreadsheetml/2006/main" count="583" uniqueCount="70">
  <si>
    <t>区分</t>
  </si>
  <si>
    <t>所属</t>
  </si>
  <si>
    <t>氏名</t>
  </si>
  <si>
    <t>No.</t>
  </si>
  <si>
    <t>所　　属</t>
  </si>
  <si>
    <t>区　　分</t>
  </si>
  <si>
    <t>氏　　名</t>
  </si>
  <si>
    <t>入場許可証（印なきは無効）</t>
  </si>
  <si>
    <t>例</t>
  </si>
  <si>
    <t>選手</t>
  </si>
  <si>
    <t>各チーム代表印</t>
  </si>
  <si>
    <t>令和2年度　大分県スポーツ少年団バドミントン大会　入場許可　名簿</t>
  </si>
  <si>
    <t>【区分プルダウンから選択】選手・指導者・保護者・役員・審判・補助員</t>
  </si>
  <si>
    <t>大分スポーツ少年団</t>
  </si>
  <si>
    <t>1月17日（日）</t>
  </si>
  <si>
    <t>令和2年度　
大分県スポーツ少年団交流バドミントン大会</t>
  </si>
  <si>
    <t>令和2年度　
大分県スポーツ少年団交流バドミントン大会</t>
  </si>
  <si>
    <t>令和2年度　
大分県スポーツ少年団交流バドミントン大会</t>
  </si>
  <si>
    <t>令和2年度　
大分県スポーツ少年団交流バドミントン大会</t>
  </si>
  <si>
    <t>（各チームで２/１７日まで保管）</t>
  </si>
  <si>
    <t>行動履歴書</t>
  </si>
  <si>
    <t>団名</t>
  </si>
  <si>
    <t>氏名</t>
  </si>
  <si>
    <t>月日</t>
  </si>
  <si>
    <t>行先</t>
  </si>
  <si>
    <t>滞在期間</t>
  </si>
  <si>
    <t>接触者</t>
  </si>
  <si>
    <t>　　月　　日</t>
  </si>
  <si>
    <t>※</t>
  </si>
  <si>
    <t>罹患者が発生した場合、本人が発症２日前から現時点での行動歴を明らかにすることが重要です。</t>
  </si>
  <si>
    <t>試合に関わる全ての者は試合開催２週間前から記録をしておくこと。</t>
  </si>
  <si>
    <t>大会終了後、１か月程度は各自で保管しておくこと。</t>
  </si>
  <si>
    <t>№</t>
  </si>
  <si>
    <t>大分　すぽたろう</t>
  </si>
  <si>
    <t>　　　　　　　　【新型コロナウイルス感染症についての体調管理チェックシート】</t>
  </si>
  <si>
    <t>本チェックシートは各種大会において新型コロナウイルス感染症の拡大を防止するため、参加者の健康状態を確認することを目的としています。本チェック</t>
  </si>
  <si>
    <t>シートに記入いただいた個人情報については、厳正なる管理のもとに保管し、健康状態の把握、来場可否の判断および必要なご連絡の為のみ利用します。</t>
  </si>
  <si>
    <t>また、個人情報保護法等の法令において認められる場合を除きご本人の同意を得ずに第三者に提供いたしません。但し、大会会場にて感染症患者または</t>
  </si>
  <si>
    <t>その疑いがある方が発見された場合に必要な範囲で保健所等に提供することがあります。</t>
  </si>
  <si>
    <t>*過去14日以内に政府から観察期間を必要とされている国・地域への渡航又は当該在住者それに該当する者との濃厚接触が無いこと</t>
  </si>
  <si>
    <t>*大会前 １週間前から記入し、大会当日、主催者の指示に従い受付に提出すること</t>
  </si>
  <si>
    <r>
      <t>*該当しない場合は✓</t>
    </r>
    <r>
      <rPr>
        <sz val="11"/>
        <color rgb="FF000000"/>
        <rFont val="ＭＳ Ｐゴシック"/>
        <family val="3"/>
        <charset val="128"/>
      </rPr>
      <t>を入れ、該当する場合は</t>
    </r>
    <r>
      <rPr>
        <b/>
        <sz val="11"/>
        <color rgb="FF000000"/>
        <rFont val="ＭＳ Ｐゴシック"/>
        <family val="3"/>
        <charset val="128"/>
      </rPr>
      <t>〇</t>
    </r>
    <r>
      <rPr>
        <sz val="11"/>
        <color rgb="FF000000"/>
        <rFont val="ＭＳ Ｐゴシック"/>
        <family val="3"/>
        <charset val="128"/>
      </rPr>
      <t>を記入すること (体温は</t>
    </r>
    <r>
      <rPr>
        <b/>
        <sz val="11"/>
        <color rgb="FF000000"/>
        <rFont val="ＭＳ Ｐゴシック"/>
        <family val="3"/>
        <charset val="128"/>
      </rPr>
      <t>0.1℃</t>
    </r>
    <r>
      <rPr>
        <sz val="11"/>
        <color rgb="FF000000"/>
        <rFont val="ＭＳ Ｐゴシック"/>
        <family val="3"/>
        <charset val="128"/>
      </rPr>
      <t>単位の数字を記入)</t>
    </r>
  </si>
  <si>
    <t>NO</t>
  </si>
  <si>
    <t>所属(単位団体名)　　　　　　　　　　　　　　　　　　　　　スポーツ少年団</t>
  </si>
  <si>
    <t>連絡先(電話番号)</t>
  </si>
  <si>
    <t>のどの痛みがある</t>
  </si>
  <si>
    <t>咳 (せき)が出る</t>
  </si>
  <si>
    <t>痰 (たん)が出たり、からんだりする</t>
  </si>
  <si>
    <t>鼻水 (はなみず)、鼻づまりがある　　　 *アレルギーを除く</t>
  </si>
  <si>
    <t>頭が痛い</t>
  </si>
  <si>
    <t>体のだるさなどがある</t>
  </si>
  <si>
    <t>発熱の症状がある</t>
  </si>
  <si>
    <t>息苦しさがある</t>
  </si>
  <si>
    <t>味覚異常 (味がしない)</t>
  </si>
  <si>
    <t>嗅覚異常 (匂いがしない)</t>
  </si>
  <si>
    <t>薬剤の服用 (解熱剤を含む上記症状を緩和させる薬剤)</t>
  </si>
  <si>
    <t xml:space="preserve">       チ ェ ッ ク リ ス ト</t>
  </si>
  <si>
    <t xml:space="preserve"> 1/11</t>
  </si>
  <si>
    <t xml:space="preserve"> 1/12</t>
  </si>
  <si>
    <t>団員氏名</t>
  </si>
  <si>
    <t>指導者・保護者氏名</t>
  </si>
  <si>
    <t>　個人情報の取得・利用・提供に同意する</t>
  </si>
  <si>
    <t xml:space="preserve"> 1/13</t>
  </si>
  <si>
    <t xml:space="preserve"> 1/14</t>
  </si>
  <si>
    <t xml:space="preserve"> 1/15</t>
  </si>
  <si>
    <t>大分県スポーツ少年団</t>
  </si>
  <si>
    <t xml:space="preserve"> 1/16</t>
  </si>
  <si>
    <t xml:space="preserve"> 1/17</t>
  </si>
  <si>
    <r>
      <rPr>
        <b/>
        <sz val="12"/>
        <color rgb="FF000000"/>
        <rFont val="ＭＳ Ｐゴシック"/>
        <family val="3"/>
        <charset val="128"/>
      </rPr>
      <t>□</t>
    </r>
  </si>
  <si>
    <r>
      <t>体温 (小・中学生</t>
    </r>
    <r>
      <rPr>
        <sz val="11"/>
        <color rgb="FFFF0000"/>
        <rFont val="ＭＳ Ｐゴシック"/>
        <family val="3"/>
        <charset val="128"/>
      </rPr>
      <t>37.5℃</t>
    </r>
    <r>
      <rPr>
        <sz val="11"/>
        <color rgb="FF000000"/>
        <rFont val="ＭＳ Ｐゴシック"/>
        <family val="3"/>
        <charset val="128"/>
      </rPr>
      <t>以下、大人</t>
    </r>
    <r>
      <rPr>
        <sz val="11"/>
        <color rgb="FFFF0000"/>
        <rFont val="ＭＳ Ｐゴシック"/>
        <family val="3"/>
        <charset val="128"/>
      </rPr>
      <t>37.0℃</t>
    </r>
    <r>
      <rPr>
        <sz val="11"/>
        <color rgb="FF000000"/>
        <rFont val="ＭＳ Ｐゴシック"/>
        <family val="3"/>
        <charset val="128"/>
      </rPr>
      <t>以下)</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</si>
</sst>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color theme="1"/>
      <name val="游ゴシック"/>
      <scheme val="minor"/>
    </font>
    <font>
      <sz val="6"/>
      <color rgb="FF000000"/>
      <name val="游ゴシック"/>
      <family val="3"/>
      <charset val="128"/>
      <scheme val="minor"/>
    </font>
    <font>
      <sz val="11"/>
      <color theme="1"/>
      <name val="HGMaruGothicMPRO"/>
      <family val="3"/>
      <charset val="128"/>
    </font>
    <font>
      <sz val="16"/>
      <color theme="1"/>
      <name val="HGMaruGothicMPRO"/>
      <family val="3"/>
      <charset val="128"/>
    </font>
    <font>
      <sz val="12"/>
      <color theme="1"/>
      <name val="HGMaruGothicMPRO"/>
      <family val="3"/>
      <charset val="128"/>
    </font>
    <font>
      <sz val="11"/>
      <color theme="1"/>
      <name val="HG丸ｺﾞｼｯｸM-PRO"/>
      <family val="3"/>
      <charset val="128"/>
    </font>
    <font>
      <sz val="18"/>
      <color theme="1"/>
      <name val="ＭＳ Ｐゴシック"/>
      <family val="3"/>
      <charset val="128"/>
    </font>
    <font>
      <sz val="20"/>
      <color theme="1"/>
      <name val="ＭＳ Ｐゴシック"/>
      <family val="3"/>
      <charset val="128"/>
    </font>
    <font>
      <sz val="12"/>
      <color theme="1"/>
      <name val="ＭＳ Ｐゴシック"/>
      <family val="3"/>
      <charset val="128"/>
    </font>
    <font>
      <sz val="20"/>
      <color theme="1"/>
      <name val="游ゴシック"/>
      <family val="3"/>
      <charset val="128"/>
      <scheme val="minor"/>
    </font>
    <font>
      <sz val="12"/>
      <color theme="1"/>
      <name val="游ゴシック"/>
      <family val="3"/>
      <charset val="128"/>
      <scheme val="minor"/>
    </font>
    <font>
      <sz val="16"/>
      <color theme="1"/>
      <name val="游ゴシック"/>
      <family val="3"/>
      <charset val="128"/>
      <scheme val="minor"/>
    </font>
    <font>
      <u/>
      <sz val="11"/>
      <color theme="10"/>
      <name val="游ゴシック"/>
      <family val="3"/>
      <charset val="128"/>
      <scheme val="minor"/>
    </font>
    <font>
      <u/>
      <sz val="11"/>
      <color theme="11"/>
      <name val="游ゴシック"/>
      <family val="3"/>
      <charset val="128"/>
      <scheme val="minor"/>
    </font>
    <font>
      <sz val="11"/>
      <color rgb="FF000000"/>
      <name val="ＭＳ Ｐゴシック"/>
      <family val="3"/>
      <charset val="128"/>
    </font>
    <font>
      <b/>
      <sz val="11"/>
      <color rgb="FF000000"/>
      <name val="ＭＳ Ｐゴシック"/>
      <family val="3"/>
      <charset val="128"/>
    </font>
    <font>
      <sz val="16"/>
      <color rgb="FF000000"/>
      <name val="ＭＳ Ｐゴシック"/>
      <family val="3"/>
      <charset val="128"/>
    </font>
    <font>
      <sz val="12"/>
      <color rgb="FF000000"/>
      <name val="ＭＳ Ｐゴシック"/>
      <family val="3"/>
      <charset val="128"/>
    </font>
    <font>
      <u/>
      <sz val="11"/>
      <color rgb="FF000000"/>
      <name val="ＭＳ Ｐゴシック"/>
      <family val="3"/>
      <charset val="128"/>
    </font>
    <font>
      <sz val="10"/>
      <color rgb="FF000000"/>
      <name val="ＭＳ Ｐゴシック"/>
      <family val="3"/>
      <charset val="128"/>
    </font>
    <font>
      <b/>
      <sz val="12"/>
      <color rgb="FF000000"/>
      <name val="ＭＳ Ｐゴシック"/>
      <family val="3"/>
      <charset val="128"/>
    </font>
    <font>
      <sz val="11"/>
      <color rgb="FFFF0000"/>
      <name val="ＭＳ Ｐゴシック"/>
      <family val="3"/>
      <charset val="128"/>
    </font>
  </fonts>
  <fills count="2">
    <fill>
      <patternFill patternType="none"/>
    </fill>
    <fill>
      <patternFill patternType="gray125"/>
    </fill>
  </fills>
  <borders count="30">
    <border>
      <left/>
      <right/>
      <top/>
      <bottom/>
      <diagonal/>
    </border>
    <border>
      <left style="hair">
        <color rgb="FF000000"/>
      </left>
      <right style="hair">
        <color rgb="FF000000"/>
      </right>
      <top style="hair">
        <color rgb="FF000000"/>
      </top>
      <bottom style="hair">
        <color rgb="FF000000"/>
      </bottom>
      <diagonal/>
    </border>
    <border>
      <left style="thin">
        <color rgb="FF000000"/>
      </left>
      <right style="thin">
        <color rgb="FF000000"/>
      </right>
      <top style="thin">
        <color rgb="FF000000"/>
      </top>
      <bottom style="thin">
        <color rgb="FF000000"/>
      </bottom>
      <diagonal/>
    </border>
    <border>
      <left style="hair">
        <color rgb="FF000000"/>
      </left>
      <right style="hair">
        <color rgb="FF000000"/>
      </right>
      <top/>
      <bottom style="hair">
        <color rgb="FF000000"/>
      </bottom>
      <diagonal/>
    </border>
    <border>
      <left style="thin">
        <color rgb="FF000000"/>
      </left>
      <right style="hair">
        <color rgb="FF000000"/>
      </right>
      <top style="thin">
        <color rgb="FF000000"/>
      </top>
      <bottom style="hair">
        <color rgb="FF000000"/>
      </bottom>
      <diagonal/>
    </border>
    <border>
      <left style="hair">
        <color rgb="FF000000"/>
      </left>
      <right style="hair">
        <color rgb="FF000000"/>
      </right>
      <top style="thin">
        <color rgb="FF000000"/>
      </top>
      <bottom style="hair">
        <color rgb="FF000000"/>
      </bottom>
      <diagonal/>
    </border>
    <border>
      <left style="hair">
        <color rgb="FF000000"/>
      </left>
      <right style="thin">
        <color rgb="FF000000"/>
      </right>
      <top style="thin">
        <color rgb="FF000000"/>
      </top>
      <bottom style="hair">
        <color rgb="FF000000"/>
      </bottom>
      <diagonal/>
    </border>
    <border>
      <left style="thin">
        <color rgb="FF000000"/>
      </left>
      <right style="hair">
        <color rgb="FF000000"/>
      </right>
      <top style="hair">
        <color rgb="FF000000"/>
      </top>
      <bottom style="double">
        <color rgb="FF000000"/>
      </bottom>
      <diagonal/>
    </border>
    <border>
      <left style="hair">
        <color rgb="FF000000"/>
      </left>
      <right style="hair">
        <color rgb="FF000000"/>
      </right>
      <top style="hair">
        <color rgb="FF000000"/>
      </top>
      <bottom style="double">
        <color rgb="FF000000"/>
      </bottom>
      <diagonal/>
    </border>
    <border>
      <left style="hair">
        <color rgb="FF000000"/>
      </left>
      <right style="thin">
        <color rgb="FF000000"/>
      </right>
      <top style="hair">
        <color rgb="FF000000"/>
      </top>
      <bottom style="double">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right/>
      <top style="thin">
        <color rgb="FF000000"/>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diagonal/>
    </border>
    <border>
      <left/>
      <right style="thin">
        <color rgb="FF000000"/>
      </right>
      <top/>
      <bottom/>
      <diagonal/>
    </border>
    <border>
      <left/>
      <right/>
      <top style="thin">
        <color rgb="FF000000"/>
      </top>
      <bottom style="thin">
        <color rgb="FF000000"/>
      </bottom>
      <diagonal/>
    </border>
    <border>
      <left/>
      <right/>
      <top/>
      <bottom style="double">
        <color rgb="FF000000"/>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style="double">
        <color rgb="FF000000"/>
      </right>
      <top/>
      <bottom style="double">
        <color rgb="FF000000"/>
      </bottom>
      <diagonal/>
    </border>
    <border>
      <left/>
      <right/>
      <top style="double">
        <color rgb="FF000000"/>
      </top>
      <bottom style="double">
        <color rgb="FF000000"/>
      </bottom>
      <diagonal/>
    </border>
  </borders>
  <cellStyleXfs count="3">
    <xf numFmtId="0" fontId="0"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cellStyleXfs>
  <cellXfs count="91">
    <xf numFmtId="0" fontId="0" fillId="0" borderId="0" xfId="0">
      <alignment vertical="center"/>
    </xf>
    <xf numFmtId="0" fontId="2" fillId="0" borderId="0" xfId="0" applyFont="1">
      <alignment vertical="center"/>
    </xf>
    <xf numFmtId="0" fontId="5" fillId="0" borderId="0" xfId="0" applyFont="1">
      <alignment vertical="center"/>
    </xf>
    <xf numFmtId="0" fontId="5" fillId="0" borderId="1" xfId="0" applyFont="1" applyBorder="1" applyAlignment="1">
      <alignment horizontal="center" vertical="center"/>
    </xf>
    <xf numFmtId="0" fontId="5" fillId="0" borderId="0" xfId="0" applyFont="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0" fillId="0" borderId="0" xfId="0" applyAlignment="1"/>
    <xf numFmtId="0" fontId="0" fillId="0" borderId="10" xfId="0" applyBorder="1" applyAlignment="1"/>
    <xf numFmtId="0" fontId="0" fillId="0" borderId="14" xfId="0" applyBorder="1" applyAlignment="1"/>
    <xf numFmtId="0" fontId="0" fillId="0" borderId="11" xfId="0" applyBorder="1" applyAlignment="1"/>
    <xf numFmtId="0" fontId="0" fillId="0" borderId="18" xfId="0" applyBorder="1" applyAlignment="1"/>
    <xf numFmtId="0" fontId="0" fillId="0" borderId="0" xfId="0" applyBorder="1" applyAlignment="1"/>
    <xf numFmtId="0" fontId="0" fillId="0" borderId="19" xfId="0" applyBorder="1" applyAlignment="1"/>
    <xf numFmtId="0" fontId="9" fillId="0" borderId="19" xfId="0" applyFont="1" applyBorder="1" applyAlignment="1"/>
    <xf numFmtId="0" fontId="9" fillId="0" borderId="0" xfId="0" applyFont="1" applyAlignment="1"/>
    <xf numFmtId="0" fontId="0" fillId="0" borderId="12" xfId="0" applyBorder="1" applyAlignment="1"/>
    <xf numFmtId="0" fontId="0" fillId="0" borderId="15" xfId="0" applyBorder="1" applyAlignment="1"/>
    <xf numFmtId="0" fontId="0" fillId="0" borderId="13" xfId="0" applyBorder="1" applyAlignment="1"/>
    <xf numFmtId="0" fontId="9" fillId="0" borderId="0" xfId="0" applyFont="1" applyBorder="1" applyAlignment="1"/>
    <xf numFmtId="0" fontId="11" fillId="0" borderId="0" xfId="0" applyFont="1" applyBorder="1" applyAlignment="1"/>
    <xf numFmtId="0" fontId="10" fillId="0" borderId="2" xfId="0" applyFont="1" applyBorder="1" applyAlignment="1">
      <alignment vertical="center"/>
    </xf>
    <xf numFmtId="0" fontId="10" fillId="0" borderId="2" xfId="0" applyFont="1" applyBorder="1" applyAlignment="1">
      <alignment horizontal="center" vertical="center"/>
    </xf>
    <xf numFmtId="0" fontId="14" fillId="0" borderId="0" xfId="0" applyFont="1" applyAlignment="1">
      <alignment vertical="center"/>
    </xf>
    <xf numFmtId="0" fontId="16" fillId="0" borderId="21" xfId="0" applyFont="1" applyBorder="1" applyAlignment="1">
      <alignment vertical="center"/>
    </xf>
    <xf numFmtId="0" fontId="14" fillId="0" borderId="0" xfId="0" applyFont="1" applyBorder="1" applyAlignment="1">
      <alignment vertical="center"/>
    </xf>
    <xf numFmtId="0" fontId="14" fillId="0" borderId="0" xfId="0" applyFont="1">
      <alignment vertical="center"/>
    </xf>
    <xf numFmtId="0" fontId="14" fillId="0" borderId="22" xfId="0" applyFont="1" applyBorder="1">
      <alignment vertical="center"/>
    </xf>
    <xf numFmtId="0" fontId="14" fillId="0" borderId="23" xfId="0" applyFont="1" applyBorder="1">
      <alignment vertical="center"/>
    </xf>
    <xf numFmtId="0" fontId="14" fillId="0" borderId="24" xfId="0" applyFont="1" applyBorder="1">
      <alignment vertical="center"/>
    </xf>
    <xf numFmtId="0" fontId="14" fillId="0" borderId="25" xfId="0" applyFont="1" applyBorder="1">
      <alignment vertical="center"/>
    </xf>
    <xf numFmtId="0" fontId="14" fillId="0" borderId="0" xfId="0" applyFont="1" applyBorder="1">
      <alignment vertical="center"/>
    </xf>
    <xf numFmtId="0" fontId="14" fillId="0" borderId="26" xfId="0" applyFont="1" applyBorder="1">
      <alignment vertical="center"/>
    </xf>
    <xf numFmtId="0" fontId="14" fillId="0" borderId="27" xfId="0" applyFont="1" applyBorder="1">
      <alignment vertical="center"/>
    </xf>
    <xf numFmtId="0" fontId="15" fillId="0" borderId="21" xfId="0" applyFont="1" applyBorder="1" applyAlignment="1">
      <alignment horizontal="right" vertical="center"/>
    </xf>
    <xf numFmtId="0" fontId="14" fillId="0" borderId="21" xfId="0" applyFont="1" applyBorder="1">
      <alignment vertical="center"/>
    </xf>
    <xf numFmtId="0" fontId="14" fillId="0" borderId="28" xfId="0" applyFont="1" applyBorder="1">
      <alignment vertical="center"/>
    </xf>
    <xf numFmtId="0" fontId="14" fillId="0" borderId="10" xfId="0" applyFont="1" applyBorder="1" applyAlignment="1">
      <alignment horizontal="center" vertical="center"/>
    </xf>
    <xf numFmtId="0" fontId="17" fillId="0" borderId="10" xfId="0" applyFont="1" applyBorder="1">
      <alignment vertical="center"/>
    </xf>
    <xf numFmtId="0" fontId="17" fillId="0" borderId="14" xfId="0" applyFont="1" applyBorder="1">
      <alignment vertical="center"/>
    </xf>
    <xf numFmtId="0" fontId="14" fillId="0" borderId="2" xfId="0" applyFont="1" applyBorder="1" applyAlignment="1">
      <alignment horizontal="center" vertical="center"/>
    </xf>
    <xf numFmtId="0" fontId="14" fillId="0" borderId="16" xfId="0" applyFont="1" applyBorder="1" applyAlignment="1">
      <alignment horizontal="center" vertical="center"/>
    </xf>
    <xf numFmtId="0" fontId="14" fillId="0" borderId="16" xfId="0" applyFont="1" applyBorder="1">
      <alignment vertical="center"/>
    </xf>
    <xf numFmtId="0" fontId="14" fillId="0" borderId="20" xfId="0" applyFont="1" applyBorder="1">
      <alignment vertical="center"/>
    </xf>
    <xf numFmtId="0" fontId="14" fillId="0" borderId="17" xfId="0" applyFont="1" applyBorder="1">
      <alignment vertical="center"/>
    </xf>
    <xf numFmtId="0" fontId="18" fillId="0" borderId="21" xfId="0" applyFont="1" applyBorder="1">
      <alignment vertical="center"/>
    </xf>
    <xf numFmtId="0" fontId="14" fillId="0" borderId="29" xfId="0" applyFont="1" applyBorder="1">
      <alignment vertical="center"/>
    </xf>
    <xf numFmtId="0" fontId="19" fillId="0" borderId="29" xfId="0" applyFont="1" applyBorder="1">
      <alignment vertical="center"/>
    </xf>
    <xf numFmtId="0" fontId="20" fillId="0" borderId="21" xfId="0" applyFont="1" applyBorder="1" applyAlignment="1">
      <alignment horizontal="right" vertical="center"/>
    </xf>
    <xf numFmtId="0" fontId="5" fillId="0" borderId="0" xfId="0" applyFont="1" applyAlignment="1">
      <alignment horizontal="center" vertical="center"/>
    </xf>
    <xf numFmtId="0" fontId="5" fillId="0" borderId="0" xfId="0" applyFont="1" applyAlignment="1">
      <alignment horizontal="left" vertical="top" shrinkToFit="1"/>
    </xf>
    <xf numFmtId="0" fontId="2" fillId="0" borderId="10" xfId="0" applyFont="1" applyBorder="1" applyAlignment="1">
      <alignment horizontal="center"/>
    </xf>
    <xf numFmtId="0" fontId="2" fillId="0" borderId="14" xfId="0" applyFont="1" applyBorder="1" applyAlignment="1">
      <alignment horizontal="center"/>
    </xf>
    <xf numFmtId="0" fontId="2" fillId="0" borderId="11" xfId="0" applyFont="1" applyBorder="1" applyAlignment="1">
      <alignment horizontal="center"/>
    </xf>
    <xf numFmtId="0" fontId="2" fillId="0" borderId="18" xfId="0" applyFont="1" applyBorder="1" applyAlignment="1">
      <alignment horizontal="center"/>
    </xf>
    <xf numFmtId="0" fontId="2" fillId="0" borderId="0" xfId="0" applyFont="1" applyBorder="1" applyAlignment="1">
      <alignment horizontal="center"/>
    </xf>
    <xf numFmtId="0" fontId="2" fillId="0" borderId="19" xfId="0" applyFont="1" applyBorder="1" applyAlignment="1">
      <alignment horizontal="center"/>
    </xf>
    <xf numFmtId="0" fontId="2" fillId="0" borderId="12" xfId="0" applyFont="1" applyBorder="1" applyAlignment="1">
      <alignment horizontal="center"/>
    </xf>
    <xf numFmtId="0" fontId="2" fillId="0" borderId="15" xfId="0" applyFont="1" applyBorder="1" applyAlignment="1">
      <alignment horizontal="center"/>
    </xf>
    <xf numFmtId="0" fontId="2" fillId="0" borderId="13" xfId="0" applyFont="1" applyBorder="1" applyAlignment="1">
      <alignment horizontal="center"/>
    </xf>
    <xf numFmtId="0" fontId="2" fillId="0" borderId="2" xfId="0" applyFont="1" applyBorder="1" applyAlignment="1">
      <alignment horizontal="center"/>
    </xf>
    <xf numFmtId="0" fontId="2" fillId="0" borderId="2" xfId="0" applyFont="1" applyBorder="1" applyAlignment="1">
      <alignment horizontal="center" vertical="center"/>
    </xf>
    <xf numFmtId="0" fontId="6" fillId="0" borderId="2" xfId="0" applyFont="1" applyBorder="1" applyAlignment="1">
      <alignment horizontal="center" vertical="center" shrinkToFit="1"/>
    </xf>
    <xf numFmtId="0" fontId="7" fillId="0" borderId="2" xfId="0" applyFont="1" applyBorder="1" applyAlignment="1">
      <alignment horizontal="center" vertical="center" shrinkToFit="1"/>
    </xf>
    <xf numFmtId="0" fontId="2" fillId="0" borderId="16"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4" fillId="0" borderId="2" xfId="0" applyFont="1" applyBorder="1" applyAlignment="1">
      <alignment horizontal="center" vertical="center" wrapText="1"/>
    </xf>
    <xf numFmtId="0" fontId="3" fillId="0" borderId="2" xfId="0" applyFont="1" applyBorder="1" applyAlignment="1">
      <alignment horizontal="center" vertical="center"/>
    </xf>
    <xf numFmtId="0" fontId="6" fillId="0" borderId="10"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5"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2" xfId="0" applyFont="1" applyBorder="1" applyAlignment="1">
      <alignment horizontal="center" vertical="center"/>
    </xf>
    <xf numFmtId="0" fontId="8" fillId="0" borderId="10" xfId="0" applyFont="1" applyBorder="1" applyAlignment="1">
      <alignment horizontal="center" vertical="center" shrinkToFit="1"/>
    </xf>
    <xf numFmtId="0" fontId="8" fillId="0" borderId="1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15" xfId="0" applyFont="1" applyBorder="1" applyAlignment="1">
      <alignment horizontal="center" vertical="center" shrinkToFit="1"/>
    </xf>
    <xf numFmtId="0" fontId="8" fillId="0" borderId="13" xfId="0" applyFont="1" applyBorder="1" applyAlignment="1">
      <alignment horizontal="center" vertical="center" shrinkToFit="1"/>
    </xf>
    <xf numFmtId="0" fontId="9" fillId="0" borderId="0" xfId="0" applyFont="1" applyBorder="1" applyAlignment="1">
      <alignment horizontal="center"/>
    </xf>
    <xf numFmtId="0" fontId="0" fillId="0" borderId="14" xfId="0" applyFill="1" applyBorder="1" applyAlignment="1">
      <alignment horizontal="left" vertical="center"/>
    </xf>
    <xf numFmtId="0" fontId="0" fillId="0" borderId="0" xfId="0" applyFill="1" applyBorder="1" applyAlignment="1">
      <alignment horizontal="left" vertical="center"/>
    </xf>
    <xf numFmtId="0" fontId="0" fillId="0" borderId="15" xfId="0" applyFill="1" applyBorder="1" applyAlignment="1">
      <alignment horizontal="left" vertical="center"/>
    </xf>
  </cellXfs>
  <cellStyles count="3">
    <cellStyle name="ハイパーリンク" xfId="1" builtinId="8" hidden="1"/>
    <cellStyle name="標準" xfId="0" builtinId="0"/>
    <cellStyle name="表示済みのハイパーリンク" xfId="2" builtinId="9" hidde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65"/>
  <sheetViews>
    <sheetView tabSelected="1" view="pageBreakPreview" zoomScaleNormal="100" zoomScaleSheetLayoutView="100" workbookViewId="0">
      <selection activeCell="C5" sqref="C5"/>
    </sheetView>
  </sheetViews>
  <sheetFormatPr defaultRowHeight="17.25" customHeight="1"/>
  <cols>
    <col min="1" max="1" width="5.75" style="4" customWidth="1"/>
    <col min="2" max="2" width="44.25" style="4" customWidth="1"/>
    <col min="3" max="3" width="12.125" style="4" customWidth="1"/>
    <col min="4" max="4" width="31.25" style="4" customWidth="1"/>
    <col min="5" max="5" width="9" style="2" customWidth="1"/>
    <col min="6" max="16384" width="9" style="2"/>
  </cols>
  <sheetData>
    <row r="1" spans="1:4" ht="17.25" customHeight="1">
      <c r="A1" s="54" t="s">
        <v>11</v>
      </c>
      <c r="B1" s="54"/>
      <c r="C1" s="54"/>
      <c r="D1" s="54"/>
    </row>
    <row r="2" spans="1:4" ht="17.25" customHeight="1">
      <c r="A2" s="55" t="s">
        <v>12</v>
      </c>
      <c r="B2" s="55"/>
      <c r="C2" s="55"/>
      <c r="D2" s="55"/>
    </row>
    <row r="3" spans="1:4" ht="17.25" customHeight="1">
      <c r="A3" s="6" t="s">
        <v>3</v>
      </c>
      <c r="B3" s="7" t="s">
        <v>4</v>
      </c>
      <c r="C3" s="7" t="s">
        <v>5</v>
      </c>
      <c r="D3" s="8" t="s">
        <v>6</v>
      </c>
    </row>
    <row r="4" spans="1:4" ht="17.25" customHeight="1">
      <c r="A4" s="9" t="s">
        <v>8</v>
      </c>
      <c r="B4" s="10" t="s">
        <v>13</v>
      </c>
      <c r="C4" s="10" t="s">
        <v>9</v>
      </c>
      <c r="D4" s="11" t="s">
        <v>33</v>
      </c>
    </row>
    <row r="5" spans="1:4" ht="17.25" customHeight="1">
      <c r="A5" s="5">
        <v>1</v>
      </c>
      <c r="B5" s="5"/>
      <c r="C5" s="5"/>
      <c r="D5" s="5"/>
    </row>
    <row r="6" spans="1:4" ht="17.25" customHeight="1">
      <c r="A6" s="3">
        <v>2</v>
      </c>
      <c r="B6" s="3"/>
      <c r="C6" s="5"/>
      <c r="D6" s="3"/>
    </row>
    <row r="7" spans="1:4" ht="17.25" customHeight="1">
      <c r="A7" s="3">
        <v>3</v>
      </c>
      <c r="B7" s="3"/>
      <c r="C7" s="5"/>
      <c r="D7" s="3"/>
    </row>
    <row r="8" spans="1:4" ht="17.25" customHeight="1">
      <c r="A8" s="3">
        <v>4</v>
      </c>
      <c r="B8" s="3"/>
      <c r="C8" s="5"/>
      <c r="D8" s="3"/>
    </row>
    <row r="9" spans="1:4" ht="17.25" customHeight="1">
      <c r="A9" s="3">
        <v>5</v>
      </c>
      <c r="B9" s="3"/>
      <c r="C9" s="5"/>
      <c r="D9" s="3"/>
    </row>
    <row r="10" spans="1:4" ht="17.25" customHeight="1">
      <c r="A10" s="3">
        <v>6</v>
      </c>
      <c r="B10" s="3"/>
      <c r="C10" s="5"/>
      <c r="D10" s="3"/>
    </row>
    <row r="11" spans="1:4" ht="17.25" customHeight="1">
      <c r="A11" s="3">
        <v>7</v>
      </c>
      <c r="B11" s="3"/>
      <c r="C11" s="5"/>
      <c r="D11" s="3"/>
    </row>
    <row r="12" spans="1:4" ht="17.25" customHeight="1">
      <c r="A12" s="3">
        <v>8</v>
      </c>
      <c r="B12" s="3"/>
      <c r="C12" s="5"/>
      <c r="D12" s="3"/>
    </row>
    <row r="13" spans="1:4" ht="17.25" customHeight="1">
      <c r="A13" s="3">
        <v>9</v>
      </c>
      <c r="B13" s="3"/>
      <c r="C13" s="5"/>
      <c r="D13" s="3"/>
    </row>
    <row r="14" spans="1:4" ht="17.25" customHeight="1">
      <c r="A14" s="3">
        <v>10</v>
      </c>
      <c r="B14" s="3"/>
      <c r="C14" s="5"/>
      <c r="D14" s="3"/>
    </row>
    <row r="15" spans="1:4" ht="17.25" customHeight="1">
      <c r="A15" s="3">
        <v>11</v>
      </c>
      <c r="B15" s="3"/>
      <c r="C15" s="5"/>
      <c r="D15" s="3"/>
    </row>
    <row r="16" spans="1:4" ht="17.25" customHeight="1">
      <c r="A16" s="3">
        <v>12</v>
      </c>
      <c r="B16" s="3"/>
      <c r="C16" s="5"/>
      <c r="D16" s="3"/>
    </row>
    <row r="17" spans="1:4" ht="17.25" customHeight="1">
      <c r="A17" s="3">
        <v>13</v>
      </c>
      <c r="B17" s="3"/>
      <c r="C17" s="5"/>
      <c r="D17" s="3"/>
    </row>
    <row r="18" spans="1:4" ht="17.25" customHeight="1">
      <c r="A18" s="3">
        <v>14</v>
      </c>
      <c r="B18" s="3"/>
      <c r="C18" s="5"/>
      <c r="D18" s="3"/>
    </row>
    <row r="19" spans="1:4" ht="17.25" customHeight="1">
      <c r="A19" s="3">
        <v>15</v>
      </c>
      <c r="B19" s="3"/>
      <c r="C19" s="5"/>
      <c r="D19" s="3"/>
    </row>
    <row r="20" spans="1:4" ht="17.25" customHeight="1">
      <c r="A20" s="3">
        <v>16</v>
      </c>
      <c r="B20" s="3"/>
      <c r="C20" s="5"/>
      <c r="D20" s="3"/>
    </row>
    <row r="21" spans="1:4" ht="17.25" customHeight="1">
      <c r="A21" s="3">
        <v>17</v>
      </c>
      <c r="B21" s="3"/>
      <c r="C21" s="5"/>
      <c r="D21" s="3"/>
    </row>
    <row r="22" spans="1:4" ht="17.25" customHeight="1">
      <c r="A22" s="3">
        <v>18</v>
      </c>
      <c r="B22" s="3"/>
      <c r="C22" s="5"/>
      <c r="D22" s="3"/>
    </row>
    <row r="23" spans="1:4" ht="17.25" customHeight="1">
      <c r="A23" s="3">
        <v>19</v>
      </c>
      <c r="B23" s="3"/>
      <c r="C23" s="5"/>
      <c r="D23" s="3"/>
    </row>
    <row r="24" spans="1:4" ht="17.25" customHeight="1">
      <c r="A24" s="3">
        <v>20</v>
      </c>
      <c r="B24" s="3"/>
      <c r="C24" s="5"/>
      <c r="D24" s="3"/>
    </row>
    <row r="25" spans="1:4" ht="17.25" customHeight="1">
      <c r="A25" s="3">
        <v>21</v>
      </c>
      <c r="B25" s="3"/>
      <c r="C25" s="5"/>
      <c r="D25" s="3"/>
    </row>
    <row r="26" spans="1:4" ht="17.25" customHeight="1">
      <c r="A26" s="3">
        <v>22</v>
      </c>
      <c r="B26" s="3"/>
      <c r="C26" s="5"/>
      <c r="D26" s="3"/>
    </row>
    <row r="27" spans="1:4" ht="17.25" customHeight="1">
      <c r="A27" s="3">
        <v>23</v>
      </c>
      <c r="B27" s="3"/>
      <c r="C27" s="5"/>
      <c r="D27" s="3"/>
    </row>
    <row r="28" spans="1:4" ht="17.25" customHeight="1">
      <c r="A28" s="3">
        <v>24</v>
      </c>
      <c r="B28" s="3"/>
      <c r="C28" s="5"/>
      <c r="D28" s="3"/>
    </row>
    <row r="29" spans="1:4" ht="17.25" customHeight="1">
      <c r="A29" s="3">
        <v>25</v>
      </c>
      <c r="B29" s="3"/>
      <c r="C29" s="5"/>
      <c r="D29" s="3"/>
    </row>
    <row r="30" spans="1:4" ht="17.25" customHeight="1">
      <c r="A30" s="3">
        <v>26</v>
      </c>
      <c r="B30" s="3"/>
      <c r="C30" s="5"/>
      <c r="D30" s="3"/>
    </row>
    <row r="31" spans="1:4" ht="17.25" customHeight="1">
      <c r="A31" s="3">
        <v>27</v>
      </c>
      <c r="B31" s="3"/>
      <c r="C31" s="5"/>
      <c r="D31" s="3"/>
    </row>
    <row r="32" spans="1:4" ht="17.25" customHeight="1">
      <c r="A32" s="3">
        <v>28</v>
      </c>
      <c r="B32" s="3"/>
      <c r="C32" s="5"/>
      <c r="D32" s="3"/>
    </row>
    <row r="33" spans="1:4" ht="17.25" customHeight="1">
      <c r="A33" s="3">
        <v>29</v>
      </c>
      <c r="B33" s="3"/>
      <c r="C33" s="5"/>
      <c r="D33" s="3"/>
    </row>
    <row r="34" spans="1:4" ht="17.25" customHeight="1">
      <c r="A34" s="3">
        <v>30</v>
      </c>
      <c r="B34" s="3"/>
      <c r="C34" s="5"/>
      <c r="D34" s="3"/>
    </row>
    <row r="35" spans="1:4" ht="17.25" customHeight="1">
      <c r="A35" s="3">
        <v>31</v>
      </c>
      <c r="B35" s="3"/>
      <c r="C35" s="5"/>
      <c r="D35" s="3"/>
    </row>
    <row r="36" spans="1:4" ht="17.25" customHeight="1">
      <c r="A36" s="3">
        <v>32</v>
      </c>
      <c r="B36" s="3"/>
      <c r="C36" s="5"/>
      <c r="D36" s="3"/>
    </row>
    <row r="37" spans="1:4" ht="17.25" customHeight="1">
      <c r="A37" s="3">
        <v>33</v>
      </c>
      <c r="B37" s="3"/>
      <c r="C37" s="5"/>
      <c r="D37" s="3"/>
    </row>
    <row r="38" spans="1:4" ht="17.25" customHeight="1">
      <c r="A38" s="3">
        <v>34</v>
      </c>
      <c r="B38" s="3"/>
      <c r="C38" s="5"/>
      <c r="D38" s="3"/>
    </row>
    <row r="39" spans="1:4" ht="17.25" customHeight="1">
      <c r="A39" s="3">
        <v>35</v>
      </c>
      <c r="B39" s="3"/>
      <c r="C39" s="5"/>
      <c r="D39" s="3"/>
    </row>
    <row r="40" spans="1:4" ht="17.25" customHeight="1">
      <c r="A40" s="3">
        <v>36</v>
      </c>
      <c r="B40" s="3"/>
      <c r="C40" s="5"/>
      <c r="D40" s="3"/>
    </row>
    <row r="41" spans="1:4" ht="17.25" customHeight="1">
      <c r="A41" s="3">
        <v>37</v>
      </c>
      <c r="B41" s="3"/>
      <c r="C41" s="5"/>
      <c r="D41" s="3"/>
    </row>
    <row r="42" spans="1:4" ht="17.25" customHeight="1">
      <c r="A42" s="3">
        <v>38</v>
      </c>
      <c r="B42" s="3"/>
      <c r="C42" s="5"/>
      <c r="D42" s="3"/>
    </row>
    <row r="43" spans="1:4" ht="17.25" customHeight="1">
      <c r="A43" s="3">
        <v>39</v>
      </c>
      <c r="B43" s="3"/>
      <c r="C43" s="5"/>
      <c r="D43" s="3"/>
    </row>
    <row r="44" spans="1:4" ht="17.25" customHeight="1">
      <c r="A44" s="3">
        <v>40</v>
      </c>
      <c r="B44" s="3"/>
      <c r="C44" s="5"/>
      <c r="D44" s="3"/>
    </row>
    <row r="45" spans="1:4" ht="17.25" customHeight="1">
      <c r="A45" s="3">
        <v>41</v>
      </c>
      <c r="B45" s="3"/>
      <c r="C45" s="5"/>
      <c r="D45" s="3"/>
    </row>
    <row r="46" spans="1:4" ht="17.25" customHeight="1">
      <c r="A46" s="3">
        <v>42</v>
      </c>
      <c r="B46" s="3"/>
      <c r="C46" s="5"/>
      <c r="D46" s="3"/>
    </row>
    <row r="47" spans="1:4" ht="17.25" customHeight="1">
      <c r="A47" s="3">
        <v>43</v>
      </c>
      <c r="B47" s="3"/>
      <c r="C47" s="5"/>
      <c r="D47" s="3"/>
    </row>
    <row r="48" spans="1:4" ht="17.25" customHeight="1">
      <c r="A48" s="3">
        <v>44</v>
      </c>
      <c r="B48" s="3"/>
      <c r="C48" s="5"/>
      <c r="D48" s="3"/>
    </row>
    <row r="49" spans="1:4" ht="17.25" customHeight="1">
      <c r="A49" s="3">
        <v>45</v>
      </c>
      <c r="B49" s="3"/>
      <c r="C49" s="5"/>
      <c r="D49" s="3"/>
    </row>
    <row r="50" spans="1:4" ht="17.25" customHeight="1">
      <c r="A50" s="3">
        <v>46</v>
      </c>
      <c r="B50" s="3"/>
      <c r="C50" s="5"/>
      <c r="D50" s="3"/>
    </row>
    <row r="51" spans="1:4" ht="17.25" customHeight="1">
      <c r="A51" s="3">
        <v>47</v>
      </c>
      <c r="B51" s="3"/>
      <c r="C51" s="5"/>
      <c r="D51" s="3"/>
    </row>
    <row r="52" spans="1:4" ht="17.25" customHeight="1">
      <c r="A52" s="3">
        <v>48</v>
      </c>
      <c r="B52" s="3"/>
      <c r="C52" s="5"/>
      <c r="D52" s="3"/>
    </row>
    <row r="53" spans="1:4" ht="17.25" customHeight="1">
      <c r="A53" s="3">
        <v>49</v>
      </c>
      <c r="B53" s="3"/>
      <c r="C53" s="5"/>
      <c r="D53" s="3"/>
    </row>
    <row r="54" spans="1:4" ht="17.25" customHeight="1">
      <c r="A54" s="3">
        <v>50</v>
      </c>
      <c r="B54" s="3"/>
      <c r="C54" s="5"/>
      <c r="D54" s="3"/>
    </row>
    <row r="55" spans="1:4" ht="17.25" customHeight="1">
      <c r="A55" s="3">
        <v>51</v>
      </c>
      <c r="B55" s="3"/>
      <c r="C55" s="5"/>
      <c r="D55" s="3"/>
    </row>
    <row r="56" spans="1:4" ht="17.25" customHeight="1">
      <c r="A56" s="3">
        <v>52</v>
      </c>
      <c r="B56" s="3"/>
      <c r="C56" s="5"/>
      <c r="D56" s="3"/>
    </row>
    <row r="57" spans="1:4" ht="17.25" customHeight="1">
      <c r="A57" s="3">
        <v>53</v>
      </c>
      <c r="B57" s="3"/>
      <c r="C57" s="5"/>
      <c r="D57" s="3"/>
    </row>
    <row r="58" spans="1:4" ht="17.25" customHeight="1">
      <c r="A58" s="3">
        <v>54</v>
      </c>
      <c r="B58" s="3"/>
      <c r="C58" s="5"/>
      <c r="D58" s="3"/>
    </row>
    <row r="59" spans="1:4" ht="17.25" customHeight="1">
      <c r="A59" s="3">
        <v>55</v>
      </c>
      <c r="B59" s="3"/>
      <c r="C59" s="5"/>
      <c r="D59" s="3"/>
    </row>
    <row r="60" spans="1:4" ht="17.25" customHeight="1">
      <c r="A60" s="3">
        <v>56</v>
      </c>
      <c r="B60" s="3"/>
      <c r="C60" s="5"/>
      <c r="D60" s="3"/>
    </row>
    <row r="61" spans="1:4" ht="17.25" customHeight="1">
      <c r="A61" s="3">
        <v>57</v>
      </c>
      <c r="B61" s="3"/>
      <c r="C61" s="5"/>
      <c r="D61" s="3"/>
    </row>
    <row r="62" spans="1:4" ht="17.25" customHeight="1">
      <c r="A62" s="3">
        <v>58</v>
      </c>
      <c r="B62" s="3"/>
      <c r="C62" s="5"/>
      <c r="D62" s="3"/>
    </row>
    <row r="63" spans="1:4" ht="17.25" customHeight="1">
      <c r="A63" s="3">
        <v>59</v>
      </c>
      <c r="B63" s="3"/>
      <c r="C63" s="5"/>
      <c r="D63" s="3"/>
    </row>
    <row r="64" spans="1:4" ht="17.25" customHeight="1">
      <c r="A64" s="3">
        <v>60</v>
      </c>
      <c r="B64" s="3"/>
      <c r="C64" s="5"/>
      <c r="D64" s="3"/>
    </row>
    <row r="65" spans="1:1" ht="17.25" customHeight="1">
      <c r="A65" s="3"/>
    </row>
  </sheetData>
  <mergeCells count="2">
    <mergeCell ref="A1:D1"/>
    <mergeCell ref="A2:D2"/>
  </mergeCells>
  <phoneticPr fontId="1" type="noConversion"/>
  <dataValidations count="2">
    <dataValidation type="list" allowBlank="1" showInputMessage="1" showErrorMessage="1" sqref="C4" xr:uid="{00000000-0002-0000-0000-000000000000}">
      <formula1>"選手,監督,ｺｰﾁ,ﾏﾈｰｼﾞｬｰ,引率のみ,役員,審判,補助員"</formula1>
    </dataValidation>
    <dataValidation type="list" allowBlank="1" showInputMessage="1" showErrorMessage="1" sqref="C5:C64" xr:uid="{00000000-0002-0000-0000-000001000000}">
      <formula1>"選手,指導者,保護者,役員,審判,補助員"</formula1>
    </dataValidation>
  </dataValidations>
  <printOptions horizontalCentered="1" verticalCentered="1"/>
  <pageMargins left="0.24" right="0.24" top="0.75" bottom="0.75" header="0.31" footer="0.31"/>
  <pageSetup paperSize="9" scale="97" orientation="portrait" r:id="rId1"/>
  <rowBreaks count="1" manualBreakCount="1">
    <brk id="44"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82"/>
  <sheetViews>
    <sheetView view="pageBreakPreview" topLeftCell="A226" zoomScaleNormal="100" zoomScaleSheetLayoutView="100" workbookViewId="0">
      <selection activeCell="A246" sqref="A246:F247"/>
    </sheetView>
  </sheetViews>
  <sheetFormatPr defaultRowHeight="16.5" customHeight="1"/>
  <cols>
    <col min="1" max="1" width="5.5" style="1" customWidth="1"/>
    <col min="2" max="2" width="13.875" style="1" customWidth="1"/>
    <col min="3" max="3" width="4.75" style="1" customWidth="1"/>
    <col min="4" max="4" width="6.25" style="1" customWidth="1"/>
    <col min="5" max="5" width="5" style="1" customWidth="1"/>
    <col min="6" max="6" width="11.25" style="1" customWidth="1"/>
    <col min="7" max="7" width="0.5" style="1" customWidth="1"/>
    <col min="8" max="8" width="5.5" style="1" customWidth="1"/>
    <col min="9" max="9" width="13.875" style="1" customWidth="1"/>
    <col min="10" max="10" width="4.75" style="1" customWidth="1"/>
    <col min="11" max="11" width="6.25" style="1" customWidth="1"/>
    <col min="12" max="12" width="5.125" style="1" customWidth="1"/>
    <col min="13" max="13" width="11.25" style="1" customWidth="1"/>
    <col min="14" max="14" width="9" style="1" customWidth="1"/>
    <col min="15" max="16384" width="9" style="1"/>
  </cols>
  <sheetData>
    <row r="1" spans="1:13" ht="16.5" customHeight="1">
      <c r="A1" s="72" t="s">
        <v>15</v>
      </c>
      <c r="B1" s="72"/>
      <c r="C1" s="72"/>
      <c r="D1" s="72"/>
      <c r="E1" s="72"/>
      <c r="F1" s="72"/>
      <c r="H1" s="72" t="s">
        <v>16</v>
      </c>
      <c r="I1" s="72"/>
      <c r="J1" s="72"/>
      <c r="K1" s="72"/>
      <c r="L1" s="72"/>
      <c r="M1" s="72"/>
    </row>
    <row r="2" spans="1:13" ht="16.5" customHeight="1">
      <c r="A2" s="72"/>
      <c r="B2" s="72"/>
      <c r="C2" s="72"/>
      <c r="D2" s="72"/>
      <c r="E2" s="72"/>
      <c r="F2" s="72"/>
      <c r="H2" s="72"/>
      <c r="I2" s="72"/>
      <c r="J2" s="72"/>
      <c r="K2" s="72"/>
      <c r="L2" s="72"/>
      <c r="M2" s="72"/>
    </row>
    <row r="3" spans="1:13" ht="16.5" customHeight="1">
      <c r="A3" s="73" t="s">
        <v>7</v>
      </c>
      <c r="B3" s="73"/>
      <c r="C3" s="73"/>
      <c r="D3" s="73"/>
      <c r="E3" s="73"/>
      <c r="F3" s="73"/>
      <c r="H3" s="73" t="s">
        <v>7</v>
      </c>
      <c r="I3" s="73"/>
      <c r="J3" s="73"/>
      <c r="K3" s="73"/>
      <c r="L3" s="73"/>
      <c r="M3" s="73"/>
    </row>
    <row r="4" spans="1:13" ht="16.5" customHeight="1">
      <c r="A4" s="73"/>
      <c r="B4" s="73"/>
      <c r="C4" s="73"/>
      <c r="D4" s="73"/>
      <c r="E4" s="73"/>
      <c r="F4" s="73"/>
      <c r="H4" s="73"/>
      <c r="I4" s="73"/>
      <c r="J4" s="73"/>
      <c r="K4" s="73"/>
      <c r="L4" s="73"/>
      <c r="M4" s="73"/>
    </row>
    <row r="5" spans="1:13" ht="16.5" customHeight="1">
      <c r="A5" s="66" t="s">
        <v>1</v>
      </c>
      <c r="B5" s="81" t="str">
        <f>VLOOKUP(F5,入場許可名簿!$A$5:$D$44,2,0)&amp;""</f>
        <v/>
      </c>
      <c r="C5" s="82"/>
      <c r="D5" s="83"/>
      <c r="E5" s="66" t="s">
        <v>3</v>
      </c>
      <c r="F5" s="80">
        <v>1</v>
      </c>
      <c r="H5" s="66" t="s">
        <v>1</v>
      </c>
      <c r="I5" s="74" t="str">
        <f>VLOOKUP(M5,入場許可名簿!$A$5:$D$44,2,0)&amp;""</f>
        <v/>
      </c>
      <c r="J5" s="75"/>
      <c r="K5" s="76"/>
      <c r="L5" s="66" t="s">
        <v>3</v>
      </c>
      <c r="M5" s="80">
        <v>2</v>
      </c>
    </row>
    <row r="6" spans="1:13" ht="16.5" customHeight="1">
      <c r="A6" s="66"/>
      <c r="B6" s="84"/>
      <c r="C6" s="85"/>
      <c r="D6" s="86"/>
      <c r="E6" s="66"/>
      <c r="F6" s="80"/>
      <c r="H6" s="66"/>
      <c r="I6" s="77"/>
      <c r="J6" s="78"/>
      <c r="K6" s="79"/>
      <c r="L6" s="66"/>
      <c r="M6" s="80"/>
    </row>
    <row r="7" spans="1:13" ht="16.5" customHeight="1">
      <c r="A7" s="66" t="s">
        <v>0</v>
      </c>
      <c r="B7" s="67" t="str">
        <f>VLOOKUP(F5,入場許可名簿!$A$5:$D$44,3,0)&amp;""</f>
        <v/>
      </c>
      <c r="C7" s="66" t="s">
        <v>2</v>
      </c>
      <c r="D7" s="68" t="str">
        <f>VLOOKUP(F5,入場許可名簿!$A$5:$D$44,4,0)&amp;""</f>
        <v/>
      </c>
      <c r="E7" s="68"/>
      <c r="F7" s="68"/>
      <c r="H7" s="66" t="s">
        <v>0</v>
      </c>
      <c r="I7" s="67" t="str">
        <f>VLOOKUP(M5,入場許可名簿!$A$5:$D$44,3,0)&amp;""</f>
        <v/>
      </c>
      <c r="J7" s="66" t="s">
        <v>2</v>
      </c>
      <c r="K7" s="68" t="str">
        <f>VLOOKUP(M5,入場許可名簿!$A$5:$D$44,4,0)&amp;""</f>
        <v/>
      </c>
      <c r="L7" s="68"/>
      <c r="M7" s="68"/>
    </row>
    <row r="8" spans="1:13" ht="16.5" customHeight="1">
      <c r="A8" s="66"/>
      <c r="B8" s="67"/>
      <c r="C8" s="66"/>
      <c r="D8" s="68"/>
      <c r="E8" s="68"/>
      <c r="F8" s="68"/>
      <c r="H8" s="66"/>
      <c r="I8" s="67"/>
      <c r="J8" s="66"/>
      <c r="K8" s="68"/>
      <c r="L8" s="68"/>
      <c r="M8" s="68"/>
    </row>
    <row r="9" spans="1:13" ht="16.5" customHeight="1">
      <c r="A9" s="69" t="s">
        <v>14</v>
      </c>
      <c r="B9" s="70"/>
      <c r="C9" s="71"/>
      <c r="D9" s="66"/>
      <c r="E9" s="66"/>
      <c r="F9" s="66"/>
      <c r="H9" s="69" t="s">
        <v>14</v>
      </c>
      <c r="I9" s="70"/>
      <c r="J9" s="71"/>
      <c r="K9" s="66"/>
      <c r="L9" s="66"/>
      <c r="M9" s="66"/>
    </row>
    <row r="10" spans="1:13" ht="16.5" customHeight="1">
      <c r="A10" s="56" t="s">
        <v>10</v>
      </c>
      <c r="B10" s="57"/>
      <c r="C10" s="58"/>
      <c r="D10" s="65"/>
      <c r="E10" s="65"/>
      <c r="F10" s="65"/>
      <c r="H10" s="56" t="s">
        <v>10</v>
      </c>
      <c r="I10" s="57"/>
      <c r="J10" s="58"/>
      <c r="K10" s="65"/>
      <c r="L10" s="65"/>
      <c r="M10" s="65"/>
    </row>
    <row r="11" spans="1:13" ht="16.5" customHeight="1">
      <c r="A11" s="59"/>
      <c r="B11" s="60"/>
      <c r="C11" s="61"/>
      <c r="D11" s="65"/>
      <c r="E11" s="65"/>
      <c r="F11" s="65"/>
      <c r="H11" s="59"/>
      <c r="I11" s="60"/>
      <c r="J11" s="61"/>
      <c r="K11" s="65"/>
      <c r="L11" s="65"/>
      <c r="M11" s="65"/>
    </row>
    <row r="12" spans="1:13" ht="16.5" customHeight="1">
      <c r="A12" s="62"/>
      <c r="B12" s="63"/>
      <c r="C12" s="64"/>
      <c r="D12" s="65"/>
      <c r="E12" s="65"/>
      <c r="F12" s="65"/>
      <c r="H12" s="62"/>
      <c r="I12" s="63"/>
      <c r="J12" s="64"/>
      <c r="K12" s="65"/>
      <c r="L12" s="65"/>
      <c r="M12" s="65"/>
    </row>
    <row r="14" spans="1:13" ht="16.5" customHeight="1">
      <c r="A14" s="72" t="s">
        <v>17</v>
      </c>
      <c r="B14" s="72"/>
      <c r="C14" s="72"/>
      <c r="D14" s="72"/>
      <c r="E14" s="72"/>
      <c r="F14" s="72"/>
      <c r="H14" s="72" t="s">
        <v>17</v>
      </c>
      <c r="I14" s="72"/>
      <c r="J14" s="72"/>
      <c r="K14" s="72"/>
      <c r="L14" s="72"/>
      <c r="M14" s="72"/>
    </row>
    <row r="15" spans="1:13" ht="16.5" customHeight="1">
      <c r="A15" s="72"/>
      <c r="B15" s="72"/>
      <c r="C15" s="72"/>
      <c r="D15" s="72"/>
      <c r="E15" s="72"/>
      <c r="F15" s="72"/>
      <c r="H15" s="72"/>
      <c r="I15" s="72"/>
      <c r="J15" s="72"/>
      <c r="K15" s="72"/>
      <c r="L15" s="72"/>
      <c r="M15" s="72"/>
    </row>
    <row r="16" spans="1:13" ht="16.5" customHeight="1">
      <c r="A16" s="73" t="s">
        <v>7</v>
      </c>
      <c r="B16" s="73"/>
      <c r="C16" s="73"/>
      <c r="D16" s="73"/>
      <c r="E16" s="73"/>
      <c r="F16" s="73"/>
      <c r="H16" s="73" t="s">
        <v>7</v>
      </c>
      <c r="I16" s="73"/>
      <c r="J16" s="73"/>
      <c r="K16" s="73"/>
      <c r="L16" s="73"/>
      <c r="M16" s="73"/>
    </row>
    <row r="17" spans="1:13" ht="16.5" customHeight="1">
      <c r="A17" s="73"/>
      <c r="B17" s="73"/>
      <c r="C17" s="73"/>
      <c r="D17" s="73"/>
      <c r="E17" s="73"/>
      <c r="F17" s="73"/>
      <c r="H17" s="73"/>
      <c r="I17" s="73"/>
      <c r="J17" s="73"/>
      <c r="K17" s="73"/>
      <c r="L17" s="73"/>
      <c r="M17" s="73"/>
    </row>
    <row r="18" spans="1:13" ht="16.5" customHeight="1">
      <c r="A18" s="66" t="s">
        <v>1</v>
      </c>
      <c r="B18" s="74" t="str">
        <f>VLOOKUP(F18,入場許可名簿!$A$5:$D$44,2,0)&amp;""</f>
        <v/>
      </c>
      <c r="C18" s="75"/>
      <c r="D18" s="76"/>
      <c r="E18" s="66" t="s">
        <v>3</v>
      </c>
      <c r="F18" s="80">
        <v>3</v>
      </c>
      <c r="H18" s="66" t="s">
        <v>1</v>
      </c>
      <c r="I18" s="74" t="str">
        <f>VLOOKUP(M18,入場許可名簿!$A$5:$D$44,2,0)&amp;""</f>
        <v/>
      </c>
      <c r="J18" s="75"/>
      <c r="K18" s="76"/>
      <c r="L18" s="66" t="s">
        <v>3</v>
      </c>
      <c r="M18" s="80">
        <v>4</v>
      </c>
    </row>
    <row r="19" spans="1:13" ht="16.5" customHeight="1">
      <c r="A19" s="66"/>
      <c r="B19" s="77"/>
      <c r="C19" s="78"/>
      <c r="D19" s="79"/>
      <c r="E19" s="66"/>
      <c r="F19" s="80"/>
      <c r="H19" s="66"/>
      <c r="I19" s="77"/>
      <c r="J19" s="78"/>
      <c r="K19" s="79"/>
      <c r="L19" s="66"/>
      <c r="M19" s="80"/>
    </row>
    <row r="20" spans="1:13" ht="16.5" customHeight="1">
      <c r="A20" s="66" t="s">
        <v>0</v>
      </c>
      <c r="B20" s="67" t="str">
        <f>VLOOKUP(F18,入場許可名簿!$A$5:$D$44,3,0)&amp;""</f>
        <v/>
      </c>
      <c r="C20" s="66" t="s">
        <v>2</v>
      </c>
      <c r="D20" s="68" t="str">
        <f>VLOOKUP(F18,入場許可名簿!$A$5:$D$44,4,0)&amp;""</f>
        <v/>
      </c>
      <c r="E20" s="68"/>
      <c r="F20" s="68"/>
      <c r="H20" s="66" t="s">
        <v>0</v>
      </c>
      <c r="I20" s="67" t="str">
        <f>VLOOKUP(M18,入場許可名簿!$A$5:$D$44,3,0)&amp;""</f>
        <v/>
      </c>
      <c r="J20" s="66" t="s">
        <v>2</v>
      </c>
      <c r="K20" s="68" t="str">
        <f>VLOOKUP(M18,入場許可名簿!$A$5:$D$44,4,0)&amp;""</f>
        <v/>
      </c>
      <c r="L20" s="68"/>
      <c r="M20" s="68"/>
    </row>
    <row r="21" spans="1:13" ht="16.5" customHeight="1">
      <c r="A21" s="66"/>
      <c r="B21" s="67"/>
      <c r="C21" s="66"/>
      <c r="D21" s="68"/>
      <c r="E21" s="68"/>
      <c r="F21" s="68"/>
      <c r="H21" s="66"/>
      <c r="I21" s="67"/>
      <c r="J21" s="66"/>
      <c r="K21" s="68"/>
      <c r="L21" s="68"/>
      <c r="M21" s="68"/>
    </row>
    <row r="22" spans="1:13" ht="16.5" customHeight="1">
      <c r="A22" s="69" t="s">
        <v>14</v>
      </c>
      <c r="B22" s="70"/>
      <c r="C22" s="71"/>
      <c r="D22" s="66"/>
      <c r="E22" s="66"/>
      <c r="F22" s="66"/>
      <c r="H22" s="69" t="s">
        <v>14</v>
      </c>
      <c r="I22" s="70"/>
      <c r="J22" s="71"/>
      <c r="K22" s="66"/>
      <c r="L22" s="66"/>
      <c r="M22" s="66"/>
    </row>
    <row r="23" spans="1:13" ht="16.5" customHeight="1">
      <c r="A23" s="56" t="s">
        <v>10</v>
      </c>
      <c r="B23" s="57"/>
      <c r="C23" s="58"/>
      <c r="D23" s="65"/>
      <c r="E23" s="65"/>
      <c r="F23" s="65"/>
      <c r="H23" s="56" t="s">
        <v>10</v>
      </c>
      <c r="I23" s="57"/>
      <c r="J23" s="58"/>
      <c r="K23" s="65"/>
      <c r="L23" s="65"/>
      <c r="M23" s="65"/>
    </row>
    <row r="24" spans="1:13" ht="16.5" customHeight="1">
      <c r="A24" s="59"/>
      <c r="B24" s="60"/>
      <c r="C24" s="61"/>
      <c r="D24" s="65"/>
      <c r="E24" s="65"/>
      <c r="F24" s="65"/>
      <c r="H24" s="59"/>
      <c r="I24" s="60"/>
      <c r="J24" s="61"/>
      <c r="K24" s="65"/>
      <c r="L24" s="65"/>
      <c r="M24" s="65"/>
    </row>
    <row r="25" spans="1:13" ht="16.5" customHeight="1">
      <c r="A25" s="62"/>
      <c r="B25" s="63"/>
      <c r="C25" s="64"/>
      <c r="D25" s="65"/>
      <c r="E25" s="65"/>
      <c r="F25" s="65"/>
      <c r="H25" s="62"/>
      <c r="I25" s="63"/>
      <c r="J25" s="64"/>
      <c r="K25" s="65"/>
      <c r="L25" s="65"/>
      <c r="M25" s="65"/>
    </row>
    <row r="27" spans="1:13" ht="16.5" customHeight="1">
      <c r="A27" s="72" t="s">
        <v>17</v>
      </c>
      <c r="B27" s="72"/>
      <c r="C27" s="72"/>
      <c r="D27" s="72"/>
      <c r="E27" s="72"/>
      <c r="F27" s="72"/>
      <c r="H27" s="72" t="s">
        <v>17</v>
      </c>
      <c r="I27" s="72"/>
      <c r="J27" s="72"/>
      <c r="K27" s="72"/>
      <c r="L27" s="72"/>
      <c r="M27" s="72"/>
    </row>
    <row r="28" spans="1:13" ht="16.5" customHeight="1">
      <c r="A28" s="72"/>
      <c r="B28" s="72"/>
      <c r="C28" s="72"/>
      <c r="D28" s="72"/>
      <c r="E28" s="72"/>
      <c r="F28" s="72"/>
      <c r="H28" s="72"/>
      <c r="I28" s="72"/>
      <c r="J28" s="72"/>
      <c r="K28" s="72"/>
      <c r="L28" s="72"/>
      <c r="M28" s="72"/>
    </row>
    <row r="29" spans="1:13" ht="16.5" customHeight="1">
      <c r="A29" s="73" t="s">
        <v>7</v>
      </c>
      <c r="B29" s="73"/>
      <c r="C29" s="73"/>
      <c r="D29" s="73"/>
      <c r="E29" s="73"/>
      <c r="F29" s="73"/>
      <c r="H29" s="73" t="s">
        <v>7</v>
      </c>
      <c r="I29" s="73"/>
      <c r="J29" s="73"/>
      <c r="K29" s="73"/>
      <c r="L29" s="73"/>
      <c r="M29" s="73"/>
    </row>
    <row r="30" spans="1:13" ht="16.5" customHeight="1">
      <c r="A30" s="73"/>
      <c r="B30" s="73"/>
      <c r="C30" s="73"/>
      <c r="D30" s="73"/>
      <c r="E30" s="73"/>
      <c r="F30" s="73"/>
      <c r="H30" s="73"/>
      <c r="I30" s="73"/>
      <c r="J30" s="73"/>
      <c r="K30" s="73"/>
      <c r="L30" s="73"/>
      <c r="M30" s="73"/>
    </row>
    <row r="31" spans="1:13" ht="16.5" customHeight="1">
      <c r="A31" s="66" t="s">
        <v>1</v>
      </c>
      <c r="B31" s="74" t="str">
        <f>VLOOKUP(F31,入場許可名簿!$A$5:$D$44,2,0)&amp;""</f>
        <v/>
      </c>
      <c r="C31" s="75"/>
      <c r="D31" s="76"/>
      <c r="E31" s="66" t="s">
        <v>3</v>
      </c>
      <c r="F31" s="80">
        <v>5</v>
      </c>
      <c r="H31" s="66" t="s">
        <v>1</v>
      </c>
      <c r="I31" s="74" t="str">
        <f>VLOOKUP(M31,入場許可名簿!$A$5:$D$44,2,0)&amp;""</f>
        <v/>
      </c>
      <c r="J31" s="75"/>
      <c r="K31" s="76"/>
      <c r="L31" s="66" t="s">
        <v>3</v>
      </c>
      <c r="M31" s="80">
        <v>6</v>
      </c>
    </row>
    <row r="32" spans="1:13" ht="16.5" customHeight="1">
      <c r="A32" s="66"/>
      <c r="B32" s="77"/>
      <c r="C32" s="78"/>
      <c r="D32" s="79"/>
      <c r="E32" s="66"/>
      <c r="F32" s="80"/>
      <c r="H32" s="66"/>
      <c r="I32" s="77"/>
      <c r="J32" s="78"/>
      <c r="K32" s="79"/>
      <c r="L32" s="66"/>
      <c r="M32" s="80"/>
    </row>
    <row r="33" spans="1:13" ht="16.5" customHeight="1">
      <c r="A33" s="66" t="s">
        <v>0</v>
      </c>
      <c r="B33" s="67" t="str">
        <f>VLOOKUP(F31,入場許可名簿!$A$5:$D$44,3,0)&amp;""</f>
        <v/>
      </c>
      <c r="C33" s="66" t="s">
        <v>2</v>
      </c>
      <c r="D33" s="68" t="str">
        <f>VLOOKUP(F31,入場許可名簿!$A$5:$D$44,4,0)&amp;""</f>
        <v/>
      </c>
      <c r="E33" s="68"/>
      <c r="F33" s="68"/>
      <c r="H33" s="66" t="s">
        <v>0</v>
      </c>
      <c r="I33" s="67" t="str">
        <f>VLOOKUP(M31,入場許可名簿!$A$5:$D$44,3,0)&amp;""</f>
        <v/>
      </c>
      <c r="J33" s="66" t="s">
        <v>2</v>
      </c>
      <c r="K33" s="68" t="str">
        <f>VLOOKUP(M31,入場許可名簿!$A$5:$D$44,4,0)&amp;""</f>
        <v/>
      </c>
      <c r="L33" s="68"/>
      <c r="M33" s="68"/>
    </row>
    <row r="34" spans="1:13" ht="16.5" customHeight="1">
      <c r="A34" s="66"/>
      <c r="B34" s="67"/>
      <c r="C34" s="66"/>
      <c r="D34" s="68"/>
      <c r="E34" s="68"/>
      <c r="F34" s="68"/>
      <c r="H34" s="66"/>
      <c r="I34" s="67"/>
      <c r="J34" s="66"/>
      <c r="K34" s="68"/>
      <c r="L34" s="68"/>
      <c r="M34" s="68"/>
    </row>
    <row r="35" spans="1:13" ht="16.5" customHeight="1">
      <c r="A35" s="69" t="s">
        <v>14</v>
      </c>
      <c r="B35" s="70"/>
      <c r="C35" s="71"/>
      <c r="D35" s="66"/>
      <c r="E35" s="66"/>
      <c r="F35" s="66"/>
      <c r="H35" s="69" t="s">
        <v>14</v>
      </c>
      <c r="I35" s="70"/>
      <c r="J35" s="71"/>
      <c r="K35" s="66"/>
      <c r="L35" s="66"/>
      <c r="M35" s="66"/>
    </row>
    <row r="36" spans="1:13" ht="16.5" customHeight="1">
      <c r="A36" s="56" t="s">
        <v>10</v>
      </c>
      <c r="B36" s="57"/>
      <c r="C36" s="58"/>
      <c r="D36" s="65" t="s">
        <v>10</v>
      </c>
      <c r="E36" s="65"/>
      <c r="F36" s="65"/>
      <c r="H36" s="56" t="s">
        <v>10</v>
      </c>
      <c r="I36" s="57"/>
      <c r="J36" s="58"/>
      <c r="K36" s="65"/>
      <c r="L36" s="65"/>
      <c r="M36" s="65"/>
    </row>
    <row r="37" spans="1:13" ht="16.5" customHeight="1">
      <c r="A37" s="59"/>
      <c r="B37" s="60"/>
      <c r="C37" s="61"/>
      <c r="D37" s="65"/>
      <c r="E37" s="65"/>
      <c r="F37" s="65"/>
      <c r="H37" s="59"/>
      <c r="I37" s="60"/>
      <c r="J37" s="61"/>
      <c r="K37" s="65"/>
      <c r="L37" s="65"/>
      <c r="M37" s="65"/>
    </row>
    <row r="38" spans="1:13" ht="16.5" customHeight="1">
      <c r="A38" s="62"/>
      <c r="B38" s="63"/>
      <c r="C38" s="64"/>
      <c r="D38" s="65"/>
      <c r="E38" s="65"/>
      <c r="F38" s="65"/>
      <c r="H38" s="62"/>
      <c r="I38" s="63"/>
      <c r="J38" s="64"/>
      <c r="K38" s="65"/>
      <c r="L38" s="65"/>
      <c r="M38" s="65"/>
    </row>
    <row r="40" spans="1:13" ht="16.5" customHeight="1">
      <c r="A40" s="72" t="s">
        <v>17</v>
      </c>
      <c r="B40" s="72"/>
      <c r="C40" s="72"/>
      <c r="D40" s="72"/>
      <c r="E40" s="72"/>
      <c r="F40" s="72"/>
      <c r="H40" s="72" t="s">
        <v>17</v>
      </c>
      <c r="I40" s="72"/>
      <c r="J40" s="72"/>
      <c r="K40" s="72"/>
      <c r="L40" s="72"/>
      <c r="M40" s="72"/>
    </row>
    <row r="41" spans="1:13" ht="16.5" customHeight="1">
      <c r="A41" s="72"/>
      <c r="B41" s="72"/>
      <c r="C41" s="72"/>
      <c r="D41" s="72"/>
      <c r="E41" s="72"/>
      <c r="F41" s="72"/>
      <c r="H41" s="72"/>
      <c r="I41" s="72"/>
      <c r="J41" s="72"/>
      <c r="K41" s="72"/>
      <c r="L41" s="72"/>
      <c r="M41" s="72"/>
    </row>
    <row r="42" spans="1:13" ht="16.5" customHeight="1">
      <c r="A42" s="73" t="s">
        <v>7</v>
      </c>
      <c r="B42" s="73"/>
      <c r="C42" s="73"/>
      <c r="D42" s="73"/>
      <c r="E42" s="73"/>
      <c r="F42" s="73"/>
      <c r="H42" s="73" t="s">
        <v>7</v>
      </c>
      <c r="I42" s="73"/>
      <c r="J42" s="73"/>
      <c r="K42" s="73"/>
      <c r="L42" s="73"/>
      <c r="M42" s="73"/>
    </row>
    <row r="43" spans="1:13" ht="16.5" customHeight="1">
      <c r="A43" s="73"/>
      <c r="B43" s="73"/>
      <c r="C43" s="73"/>
      <c r="D43" s="73"/>
      <c r="E43" s="73"/>
      <c r="F43" s="73"/>
      <c r="H43" s="73"/>
      <c r="I43" s="73"/>
      <c r="J43" s="73"/>
      <c r="K43" s="73"/>
      <c r="L43" s="73"/>
      <c r="M43" s="73"/>
    </row>
    <row r="44" spans="1:13" ht="16.5" customHeight="1">
      <c r="A44" s="66" t="s">
        <v>1</v>
      </c>
      <c r="B44" s="74" t="str">
        <f>VLOOKUP(F44,入場許可名簿!$A$5:$D$44,2,0)&amp;""</f>
        <v/>
      </c>
      <c r="C44" s="75"/>
      <c r="D44" s="76"/>
      <c r="E44" s="66" t="s">
        <v>3</v>
      </c>
      <c r="F44" s="80">
        <v>7</v>
      </c>
      <c r="H44" s="66" t="s">
        <v>1</v>
      </c>
      <c r="I44" s="74" t="str">
        <f>VLOOKUP(M44,入場許可名簿!$A$5:$D$44,2,0)&amp;""</f>
        <v/>
      </c>
      <c r="J44" s="75"/>
      <c r="K44" s="76"/>
      <c r="L44" s="66" t="s">
        <v>3</v>
      </c>
      <c r="M44" s="80">
        <v>8</v>
      </c>
    </row>
    <row r="45" spans="1:13" ht="16.5" customHeight="1">
      <c r="A45" s="66"/>
      <c r="B45" s="77"/>
      <c r="C45" s="78"/>
      <c r="D45" s="79"/>
      <c r="E45" s="66"/>
      <c r="F45" s="80"/>
      <c r="H45" s="66"/>
      <c r="I45" s="77"/>
      <c r="J45" s="78"/>
      <c r="K45" s="79"/>
      <c r="L45" s="66"/>
      <c r="M45" s="80"/>
    </row>
    <row r="46" spans="1:13" ht="16.5" customHeight="1">
      <c r="A46" s="66" t="s">
        <v>0</v>
      </c>
      <c r="B46" s="67" t="str">
        <f>VLOOKUP(F44,入場許可名簿!$A$5:$D$44,3,0)&amp;""</f>
        <v/>
      </c>
      <c r="C46" s="66" t="s">
        <v>2</v>
      </c>
      <c r="D46" s="68" t="str">
        <f>VLOOKUP(F44,入場許可名簿!$A$5:$D$44,4,0)&amp;""</f>
        <v/>
      </c>
      <c r="E46" s="68"/>
      <c r="F46" s="68"/>
      <c r="H46" s="66" t="s">
        <v>0</v>
      </c>
      <c r="I46" s="67" t="str">
        <f>VLOOKUP(M44,入場許可名簿!$A$5:$D$44,3,0)&amp;""</f>
        <v/>
      </c>
      <c r="J46" s="66" t="s">
        <v>2</v>
      </c>
      <c r="K46" s="68" t="str">
        <f>VLOOKUP(M44,入場許可名簿!$A$5:$D$44,4,0)&amp;""</f>
        <v/>
      </c>
      <c r="L46" s="68"/>
      <c r="M46" s="68"/>
    </row>
    <row r="47" spans="1:13" ht="16.5" customHeight="1">
      <c r="A47" s="66"/>
      <c r="B47" s="67"/>
      <c r="C47" s="66"/>
      <c r="D47" s="68"/>
      <c r="E47" s="68"/>
      <c r="F47" s="68"/>
      <c r="H47" s="66"/>
      <c r="I47" s="67"/>
      <c r="J47" s="66"/>
      <c r="K47" s="68"/>
      <c r="L47" s="68"/>
      <c r="M47" s="68"/>
    </row>
    <row r="48" spans="1:13" ht="16.5" customHeight="1">
      <c r="A48" s="69" t="s">
        <v>14</v>
      </c>
      <c r="B48" s="70"/>
      <c r="C48" s="71"/>
      <c r="D48" s="66"/>
      <c r="E48" s="66"/>
      <c r="F48" s="66"/>
      <c r="H48" s="69" t="s">
        <v>14</v>
      </c>
      <c r="I48" s="70"/>
      <c r="J48" s="71"/>
      <c r="K48" s="66"/>
      <c r="L48" s="66"/>
      <c r="M48" s="66"/>
    </row>
    <row r="49" spans="1:13" ht="16.5" customHeight="1">
      <c r="A49" s="56" t="s">
        <v>10</v>
      </c>
      <c r="B49" s="57"/>
      <c r="C49" s="58"/>
      <c r="D49" s="65" t="s">
        <v>10</v>
      </c>
      <c r="E49" s="65"/>
      <c r="F49" s="65"/>
      <c r="H49" s="56" t="s">
        <v>10</v>
      </c>
      <c r="I49" s="57"/>
      <c r="J49" s="58"/>
      <c r="K49" s="65"/>
      <c r="L49" s="65"/>
      <c r="M49" s="65"/>
    </row>
    <row r="50" spans="1:13" ht="16.5" customHeight="1">
      <c r="A50" s="59"/>
      <c r="B50" s="60"/>
      <c r="C50" s="61"/>
      <c r="D50" s="65"/>
      <c r="E50" s="65"/>
      <c r="F50" s="65"/>
      <c r="H50" s="59"/>
      <c r="I50" s="60"/>
      <c r="J50" s="61"/>
      <c r="K50" s="65"/>
      <c r="L50" s="65"/>
      <c r="M50" s="65"/>
    </row>
    <row r="51" spans="1:13" ht="16.5" customHeight="1">
      <c r="A51" s="62"/>
      <c r="B51" s="63"/>
      <c r="C51" s="64"/>
      <c r="D51" s="65"/>
      <c r="E51" s="65"/>
      <c r="F51" s="65"/>
      <c r="H51" s="62"/>
      <c r="I51" s="63"/>
      <c r="J51" s="64"/>
      <c r="K51" s="65"/>
      <c r="L51" s="65"/>
      <c r="M51" s="65"/>
    </row>
    <row r="52" spans="1:13" ht="16.5" customHeight="1">
      <c r="A52" s="72" t="s">
        <v>17</v>
      </c>
      <c r="B52" s="72"/>
      <c r="C52" s="72"/>
      <c r="D52" s="72"/>
      <c r="E52" s="72"/>
      <c r="F52" s="72"/>
      <c r="H52" s="72" t="s">
        <v>17</v>
      </c>
      <c r="I52" s="72"/>
      <c r="J52" s="72"/>
      <c r="K52" s="72"/>
      <c r="L52" s="72"/>
      <c r="M52" s="72"/>
    </row>
    <row r="53" spans="1:13" ht="16.5" customHeight="1">
      <c r="A53" s="72"/>
      <c r="B53" s="72"/>
      <c r="C53" s="72"/>
      <c r="D53" s="72"/>
      <c r="E53" s="72"/>
      <c r="F53" s="72"/>
      <c r="H53" s="72"/>
      <c r="I53" s="72"/>
      <c r="J53" s="72"/>
      <c r="K53" s="72"/>
      <c r="L53" s="72"/>
      <c r="M53" s="72"/>
    </row>
    <row r="54" spans="1:13" ht="16.5" customHeight="1">
      <c r="A54" s="73" t="s">
        <v>7</v>
      </c>
      <c r="B54" s="73"/>
      <c r="C54" s="73"/>
      <c r="D54" s="73"/>
      <c r="E54" s="73"/>
      <c r="F54" s="73"/>
      <c r="H54" s="73" t="s">
        <v>7</v>
      </c>
      <c r="I54" s="73"/>
      <c r="J54" s="73"/>
      <c r="K54" s="73"/>
      <c r="L54" s="73"/>
      <c r="M54" s="73"/>
    </row>
    <row r="55" spans="1:13" ht="16.5" customHeight="1">
      <c r="A55" s="73"/>
      <c r="B55" s="73"/>
      <c r="C55" s="73"/>
      <c r="D55" s="73"/>
      <c r="E55" s="73"/>
      <c r="F55" s="73"/>
      <c r="H55" s="73"/>
      <c r="I55" s="73"/>
      <c r="J55" s="73"/>
      <c r="K55" s="73"/>
      <c r="L55" s="73"/>
      <c r="M55" s="73"/>
    </row>
    <row r="56" spans="1:13" ht="16.5" customHeight="1">
      <c r="A56" s="66" t="s">
        <v>1</v>
      </c>
      <c r="B56" s="74" t="str">
        <f>VLOOKUP(F56,入場許可名簿!$A$5:$D$44,2,0)&amp;""</f>
        <v/>
      </c>
      <c r="C56" s="75"/>
      <c r="D56" s="76"/>
      <c r="E56" s="66" t="s">
        <v>3</v>
      </c>
      <c r="F56" s="80">
        <v>9</v>
      </c>
      <c r="H56" s="66" t="s">
        <v>1</v>
      </c>
      <c r="I56" s="74" t="str">
        <f>VLOOKUP(M56,入場許可名簿!$A$5:$D$44,2,0)&amp;""</f>
        <v/>
      </c>
      <c r="J56" s="75"/>
      <c r="K56" s="76"/>
      <c r="L56" s="66" t="s">
        <v>3</v>
      </c>
      <c r="M56" s="80">
        <v>10</v>
      </c>
    </row>
    <row r="57" spans="1:13" ht="16.5" customHeight="1">
      <c r="A57" s="66"/>
      <c r="B57" s="77"/>
      <c r="C57" s="78"/>
      <c r="D57" s="79"/>
      <c r="E57" s="66"/>
      <c r="F57" s="80"/>
      <c r="H57" s="66"/>
      <c r="I57" s="77"/>
      <c r="J57" s="78"/>
      <c r="K57" s="79"/>
      <c r="L57" s="66"/>
      <c r="M57" s="80"/>
    </row>
    <row r="58" spans="1:13" ht="16.5" customHeight="1">
      <c r="A58" s="66" t="s">
        <v>0</v>
      </c>
      <c r="B58" s="67" t="str">
        <f>VLOOKUP(F56,入場許可名簿!$A$5:$D$44,3,0)&amp;""</f>
        <v/>
      </c>
      <c r="C58" s="66" t="s">
        <v>2</v>
      </c>
      <c r="D58" s="68" t="str">
        <f>VLOOKUP(F56,入場許可名簿!$A$5:$D$44,4,0)&amp;""</f>
        <v/>
      </c>
      <c r="E58" s="68"/>
      <c r="F58" s="68"/>
      <c r="H58" s="66" t="s">
        <v>0</v>
      </c>
      <c r="I58" s="67" t="str">
        <f>VLOOKUP(M56,入場許可名簿!$A$5:$D$44,3,0)&amp;""</f>
        <v/>
      </c>
      <c r="J58" s="66" t="s">
        <v>2</v>
      </c>
      <c r="K58" s="68" t="str">
        <f>VLOOKUP(M56,入場許可名簿!$A$5:$D$44,4,0)&amp;""</f>
        <v/>
      </c>
      <c r="L58" s="68"/>
      <c r="M58" s="68"/>
    </row>
    <row r="59" spans="1:13" ht="16.5" customHeight="1">
      <c r="A59" s="66"/>
      <c r="B59" s="67"/>
      <c r="C59" s="66"/>
      <c r="D59" s="68"/>
      <c r="E59" s="68"/>
      <c r="F59" s="68"/>
      <c r="H59" s="66"/>
      <c r="I59" s="67"/>
      <c r="J59" s="66"/>
      <c r="K59" s="68"/>
      <c r="L59" s="68"/>
      <c r="M59" s="68"/>
    </row>
    <row r="60" spans="1:13" ht="16.5" customHeight="1">
      <c r="A60" s="69" t="s">
        <v>14</v>
      </c>
      <c r="B60" s="70"/>
      <c r="C60" s="71"/>
      <c r="D60" s="66"/>
      <c r="E60" s="66"/>
      <c r="F60" s="66"/>
      <c r="H60" s="69" t="s">
        <v>14</v>
      </c>
      <c r="I60" s="70"/>
      <c r="J60" s="71"/>
      <c r="K60" s="66"/>
      <c r="L60" s="66"/>
      <c r="M60" s="66"/>
    </row>
    <row r="61" spans="1:13" ht="16.5" customHeight="1">
      <c r="A61" s="56" t="s">
        <v>10</v>
      </c>
      <c r="B61" s="57"/>
      <c r="C61" s="58"/>
      <c r="D61" s="65" t="s">
        <v>10</v>
      </c>
      <c r="E61" s="65"/>
      <c r="F61" s="65"/>
      <c r="H61" s="56" t="s">
        <v>10</v>
      </c>
      <c r="I61" s="57"/>
      <c r="J61" s="58"/>
      <c r="K61" s="65"/>
      <c r="L61" s="65"/>
      <c r="M61" s="65"/>
    </row>
    <row r="62" spans="1:13" ht="16.5" customHeight="1">
      <c r="A62" s="59"/>
      <c r="B62" s="60"/>
      <c r="C62" s="61"/>
      <c r="D62" s="65"/>
      <c r="E62" s="65"/>
      <c r="F62" s="65"/>
      <c r="H62" s="59"/>
      <c r="I62" s="60"/>
      <c r="J62" s="61"/>
      <c r="K62" s="65"/>
      <c r="L62" s="65"/>
      <c r="M62" s="65"/>
    </row>
    <row r="63" spans="1:13" ht="16.5" customHeight="1">
      <c r="A63" s="62"/>
      <c r="B63" s="63"/>
      <c r="C63" s="64"/>
      <c r="D63" s="65"/>
      <c r="E63" s="65"/>
      <c r="F63" s="65"/>
      <c r="H63" s="62"/>
      <c r="I63" s="63"/>
      <c r="J63" s="64"/>
      <c r="K63" s="65"/>
      <c r="L63" s="65"/>
      <c r="M63" s="65"/>
    </row>
    <row r="65" spans="1:13" ht="16.5" customHeight="1">
      <c r="A65" s="72" t="s">
        <v>17</v>
      </c>
      <c r="B65" s="72"/>
      <c r="C65" s="72"/>
      <c r="D65" s="72"/>
      <c r="E65" s="72"/>
      <c r="F65" s="72"/>
      <c r="H65" s="72" t="s">
        <v>17</v>
      </c>
      <c r="I65" s="72"/>
      <c r="J65" s="72"/>
      <c r="K65" s="72"/>
      <c r="L65" s="72"/>
      <c r="M65" s="72"/>
    </row>
    <row r="66" spans="1:13" ht="16.5" customHeight="1">
      <c r="A66" s="72"/>
      <c r="B66" s="72"/>
      <c r="C66" s="72"/>
      <c r="D66" s="72"/>
      <c r="E66" s="72"/>
      <c r="F66" s="72"/>
      <c r="H66" s="72"/>
      <c r="I66" s="72"/>
      <c r="J66" s="72"/>
      <c r="K66" s="72"/>
      <c r="L66" s="72"/>
      <c r="M66" s="72"/>
    </row>
    <row r="67" spans="1:13" ht="16.5" customHeight="1">
      <c r="A67" s="73" t="s">
        <v>7</v>
      </c>
      <c r="B67" s="73"/>
      <c r="C67" s="73"/>
      <c r="D67" s="73"/>
      <c r="E67" s="73"/>
      <c r="F67" s="73"/>
      <c r="H67" s="73" t="s">
        <v>7</v>
      </c>
      <c r="I67" s="73"/>
      <c r="J67" s="73"/>
      <c r="K67" s="73"/>
      <c r="L67" s="73"/>
      <c r="M67" s="73"/>
    </row>
    <row r="68" spans="1:13" ht="16.5" customHeight="1">
      <c r="A68" s="73"/>
      <c r="B68" s="73"/>
      <c r="C68" s="73"/>
      <c r="D68" s="73"/>
      <c r="E68" s="73"/>
      <c r="F68" s="73"/>
      <c r="H68" s="73"/>
      <c r="I68" s="73"/>
      <c r="J68" s="73"/>
      <c r="K68" s="73"/>
      <c r="L68" s="73"/>
      <c r="M68" s="73"/>
    </row>
    <row r="69" spans="1:13" ht="16.5" customHeight="1">
      <c r="A69" s="66" t="s">
        <v>1</v>
      </c>
      <c r="B69" s="74" t="str">
        <f>VLOOKUP(F69,入場許可名簿!$A$5:$D$44,2,0)&amp;""</f>
        <v/>
      </c>
      <c r="C69" s="75"/>
      <c r="D69" s="76"/>
      <c r="E69" s="66" t="s">
        <v>3</v>
      </c>
      <c r="F69" s="80">
        <v>11</v>
      </c>
      <c r="H69" s="66" t="s">
        <v>1</v>
      </c>
      <c r="I69" s="74" t="str">
        <f>VLOOKUP(M69,入場許可名簿!$A$5:$D$44,2,0)&amp;""</f>
        <v/>
      </c>
      <c r="J69" s="75"/>
      <c r="K69" s="76"/>
      <c r="L69" s="66" t="s">
        <v>3</v>
      </c>
      <c r="M69" s="80">
        <v>12</v>
      </c>
    </row>
    <row r="70" spans="1:13" ht="16.5" customHeight="1">
      <c r="A70" s="66"/>
      <c r="B70" s="77"/>
      <c r="C70" s="78"/>
      <c r="D70" s="79"/>
      <c r="E70" s="66"/>
      <c r="F70" s="80"/>
      <c r="H70" s="66"/>
      <c r="I70" s="77"/>
      <c r="J70" s="78"/>
      <c r="K70" s="79"/>
      <c r="L70" s="66"/>
      <c r="M70" s="80"/>
    </row>
    <row r="71" spans="1:13" ht="16.5" customHeight="1">
      <c r="A71" s="66" t="s">
        <v>0</v>
      </c>
      <c r="B71" s="67" t="str">
        <f>VLOOKUP(F69,入場許可名簿!$A$5:$D$44,3,0)&amp;""</f>
        <v/>
      </c>
      <c r="C71" s="66" t="s">
        <v>2</v>
      </c>
      <c r="D71" s="68" t="str">
        <f>VLOOKUP(F69,入場許可名簿!$A$5:$D$44,4,0)&amp;""</f>
        <v/>
      </c>
      <c r="E71" s="68"/>
      <c r="F71" s="68"/>
      <c r="H71" s="66" t="s">
        <v>0</v>
      </c>
      <c r="I71" s="67" t="str">
        <f>VLOOKUP(M69,入場許可名簿!$A$5:$D$44,3,0)&amp;""</f>
        <v/>
      </c>
      <c r="J71" s="66" t="s">
        <v>2</v>
      </c>
      <c r="K71" s="68" t="str">
        <f>VLOOKUP(M69,入場許可名簿!$A$5:$D$44,4,0)&amp;""</f>
        <v/>
      </c>
      <c r="L71" s="68"/>
      <c r="M71" s="68"/>
    </row>
    <row r="72" spans="1:13" ht="16.5" customHeight="1">
      <c r="A72" s="66"/>
      <c r="B72" s="67"/>
      <c r="C72" s="66"/>
      <c r="D72" s="68"/>
      <c r="E72" s="68"/>
      <c r="F72" s="68"/>
      <c r="H72" s="66"/>
      <c r="I72" s="67"/>
      <c r="J72" s="66"/>
      <c r="K72" s="68"/>
      <c r="L72" s="68"/>
      <c r="M72" s="68"/>
    </row>
    <row r="73" spans="1:13" ht="16.5" customHeight="1">
      <c r="A73" s="69" t="s">
        <v>14</v>
      </c>
      <c r="B73" s="70"/>
      <c r="C73" s="71"/>
      <c r="D73" s="66"/>
      <c r="E73" s="66"/>
      <c r="F73" s="66"/>
      <c r="H73" s="69" t="s">
        <v>14</v>
      </c>
      <c r="I73" s="70"/>
      <c r="J73" s="71"/>
      <c r="K73" s="66"/>
      <c r="L73" s="66"/>
      <c r="M73" s="66"/>
    </row>
    <row r="74" spans="1:13" ht="16.5" customHeight="1">
      <c r="A74" s="56" t="s">
        <v>10</v>
      </c>
      <c r="B74" s="57"/>
      <c r="C74" s="58"/>
      <c r="D74" s="65" t="s">
        <v>10</v>
      </c>
      <c r="E74" s="65"/>
      <c r="F74" s="65"/>
      <c r="H74" s="56" t="s">
        <v>10</v>
      </c>
      <c r="I74" s="57"/>
      <c r="J74" s="58"/>
      <c r="K74" s="65"/>
      <c r="L74" s="65"/>
      <c r="M74" s="65"/>
    </row>
    <row r="75" spans="1:13" ht="16.5" customHeight="1">
      <c r="A75" s="59"/>
      <c r="B75" s="60"/>
      <c r="C75" s="61"/>
      <c r="D75" s="65"/>
      <c r="E75" s="65"/>
      <c r="F75" s="65"/>
      <c r="H75" s="59"/>
      <c r="I75" s="60"/>
      <c r="J75" s="61"/>
      <c r="K75" s="65"/>
      <c r="L75" s="65"/>
      <c r="M75" s="65"/>
    </row>
    <row r="76" spans="1:13" ht="16.5" customHeight="1">
      <c r="A76" s="62"/>
      <c r="B76" s="63"/>
      <c r="C76" s="64"/>
      <c r="D76" s="65"/>
      <c r="E76" s="65"/>
      <c r="F76" s="65"/>
      <c r="H76" s="62"/>
      <c r="I76" s="63"/>
      <c r="J76" s="64"/>
      <c r="K76" s="65"/>
      <c r="L76" s="65"/>
      <c r="M76" s="65"/>
    </row>
    <row r="78" spans="1:13" ht="16.5" customHeight="1">
      <c r="A78" s="72" t="s">
        <v>17</v>
      </c>
      <c r="B78" s="72"/>
      <c r="C78" s="72"/>
      <c r="D78" s="72"/>
      <c r="E78" s="72"/>
      <c r="F78" s="72"/>
      <c r="H78" s="72" t="s">
        <v>17</v>
      </c>
      <c r="I78" s="72"/>
      <c r="J78" s="72"/>
      <c r="K78" s="72"/>
      <c r="L78" s="72"/>
      <c r="M78" s="72"/>
    </row>
    <row r="79" spans="1:13" ht="16.5" customHeight="1">
      <c r="A79" s="72"/>
      <c r="B79" s="72"/>
      <c r="C79" s="72"/>
      <c r="D79" s="72"/>
      <c r="E79" s="72"/>
      <c r="F79" s="72"/>
      <c r="H79" s="72"/>
      <c r="I79" s="72"/>
      <c r="J79" s="72"/>
      <c r="K79" s="72"/>
      <c r="L79" s="72"/>
      <c r="M79" s="72"/>
    </row>
    <row r="80" spans="1:13" ht="16.5" customHeight="1">
      <c r="A80" s="73" t="s">
        <v>7</v>
      </c>
      <c r="B80" s="73"/>
      <c r="C80" s="73"/>
      <c r="D80" s="73"/>
      <c r="E80" s="73"/>
      <c r="F80" s="73"/>
      <c r="H80" s="73" t="s">
        <v>7</v>
      </c>
      <c r="I80" s="73"/>
      <c r="J80" s="73"/>
      <c r="K80" s="73"/>
      <c r="L80" s="73"/>
      <c r="M80" s="73"/>
    </row>
    <row r="81" spans="1:13" ht="16.5" customHeight="1">
      <c r="A81" s="73"/>
      <c r="B81" s="73"/>
      <c r="C81" s="73"/>
      <c r="D81" s="73"/>
      <c r="E81" s="73"/>
      <c r="F81" s="73"/>
      <c r="H81" s="73"/>
      <c r="I81" s="73"/>
      <c r="J81" s="73"/>
      <c r="K81" s="73"/>
      <c r="L81" s="73"/>
      <c r="M81" s="73"/>
    </row>
    <row r="82" spans="1:13" ht="16.5" customHeight="1">
      <c r="A82" s="66" t="s">
        <v>1</v>
      </c>
      <c r="B82" s="74" t="str">
        <f>VLOOKUP(F82,入場許可名簿!$A$5:$D$44,2,0)&amp;""</f>
        <v/>
      </c>
      <c r="C82" s="75"/>
      <c r="D82" s="76"/>
      <c r="E82" s="66" t="s">
        <v>3</v>
      </c>
      <c r="F82" s="80">
        <v>13</v>
      </c>
      <c r="H82" s="66" t="s">
        <v>1</v>
      </c>
      <c r="I82" s="74" t="str">
        <f>VLOOKUP(M82,入場許可名簿!$A$5:$D$44,2,0)&amp;""</f>
        <v/>
      </c>
      <c r="J82" s="75"/>
      <c r="K82" s="76"/>
      <c r="L82" s="66" t="s">
        <v>3</v>
      </c>
      <c r="M82" s="80">
        <v>14</v>
      </c>
    </row>
    <row r="83" spans="1:13" ht="16.5" customHeight="1">
      <c r="A83" s="66"/>
      <c r="B83" s="77"/>
      <c r="C83" s="78"/>
      <c r="D83" s="79"/>
      <c r="E83" s="66"/>
      <c r="F83" s="80"/>
      <c r="H83" s="66"/>
      <c r="I83" s="77"/>
      <c r="J83" s="78"/>
      <c r="K83" s="79"/>
      <c r="L83" s="66"/>
      <c r="M83" s="80"/>
    </row>
    <row r="84" spans="1:13" ht="16.5" customHeight="1">
      <c r="A84" s="66" t="s">
        <v>0</v>
      </c>
      <c r="B84" s="67" t="str">
        <f>VLOOKUP(F82,入場許可名簿!$A$5:$D$44,3,0)&amp;""</f>
        <v/>
      </c>
      <c r="C84" s="66" t="s">
        <v>2</v>
      </c>
      <c r="D84" s="68" t="str">
        <f>VLOOKUP(F82,入場許可名簿!$A$5:$D$44,4,0)&amp;""</f>
        <v/>
      </c>
      <c r="E84" s="68"/>
      <c r="F84" s="68"/>
      <c r="H84" s="66" t="s">
        <v>0</v>
      </c>
      <c r="I84" s="67" t="str">
        <f>VLOOKUP(M82,入場許可名簿!$A$5:$D$44,3,0)&amp;""</f>
        <v/>
      </c>
      <c r="J84" s="66" t="s">
        <v>2</v>
      </c>
      <c r="K84" s="68" t="str">
        <f>VLOOKUP(M82,入場許可名簿!$A$5:$D$44,4,0)&amp;""</f>
        <v/>
      </c>
      <c r="L84" s="68"/>
      <c r="M84" s="68"/>
    </row>
    <row r="85" spans="1:13" ht="16.5" customHeight="1">
      <c r="A85" s="66"/>
      <c r="B85" s="67"/>
      <c r="C85" s="66"/>
      <c r="D85" s="68"/>
      <c r="E85" s="68"/>
      <c r="F85" s="68"/>
      <c r="H85" s="66"/>
      <c r="I85" s="67"/>
      <c r="J85" s="66"/>
      <c r="K85" s="68"/>
      <c r="L85" s="68"/>
      <c r="M85" s="68"/>
    </row>
    <row r="86" spans="1:13" ht="16.5" customHeight="1">
      <c r="A86" s="69" t="s">
        <v>14</v>
      </c>
      <c r="B86" s="70"/>
      <c r="C86" s="71"/>
      <c r="D86" s="66"/>
      <c r="E86" s="66"/>
      <c r="F86" s="66"/>
      <c r="H86" s="69" t="s">
        <v>14</v>
      </c>
      <c r="I86" s="70"/>
      <c r="J86" s="71"/>
      <c r="K86" s="66"/>
      <c r="L86" s="66"/>
      <c r="M86" s="66"/>
    </row>
    <row r="87" spans="1:13" ht="16.5" customHeight="1">
      <c r="A87" s="56" t="s">
        <v>10</v>
      </c>
      <c r="B87" s="57"/>
      <c r="C87" s="58"/>
      <c r="D87" s="65" t="s">
        <v>10</v>
      </c>
      <c r="E87" s="65"/>
      <c r="F87" s="65"/>
      <c r="H87" s="56" t="s">
        <v>10</v>
      </c>
      <c r="I87" s="57"/>
      <c r="J87" s="58"/>
      <c r="K87" s="65"/>
      <c r="L87" s="65"/>
      <c r="M87" s="65"/>
    </row>
    <row r="88" spans="1:13" ht="16.5" customHeight="1">
      <c r="A88" s="59"/>
      <c r="B88" s="60"/>
      <c r="C88" s="61"/>
      <c r="D88" s="65"/>
      <c r="E88" s="65"/>
      <c r="F88" s="65"/>
      <c r="H88" s="59"/>
      <c r="I88" s="60"/>
      <c r="J88" s="61"/>
      <c r="K88" s="65"/>
      <c r="L88" s="65"/>
      <c r="M88" s="65"/>
    </row>
    <row r="89" spans="1:13" ht="16.5" customHeight="1">
      <c r="A89" s="62"/>
      <c r="B89" s="63"/>
      <c r="C89" s="64"/>
      <c r="D89" s="65"/>
      <c r="E89" s="65"/>
      <c r="F89" s="65"/>
      <c r="H89" s="62"/>
      <c r="I89" s="63"/>
      <c r="J89" s="64"/>
      <c r="K89" s="65"/>
      <c r="L89" s="65"/>
      <c r="M89" s="65"/>
    </row>
    <row r="91" spans="1:13" ht="16.5" customHeight="1">
      <c r="A91" s="72" t="s">
        <v>17</v>
      </c>
      <c r="B91" s="72"/>
      <c r="C91" s="72"/>
      <c r="D91" s="72"/>
      <c r="E91" s="72"/>
      <c r="F91" s="72"/>
      <c r="H91" s="72" t="s">
        <v>17</v>
      </c>
      <c r="I91" s="72"/>
      <c r="J91" s="72"/>
      <c r="K91" s="72"/>
      <c r="L91" s="72"/>
      <c r="M91" s="72"/>
    </row>
    <row r="92" spans="1:13" ht="16.5" customHeight="1">
      <c r="A92" s="72"/>
      <c r="B92" s="72"/>
      <c r="C92" s="72"/>
      <c r="D92" s="72"/>
      <c r="E92" s="72"/>
      <c r="F92" s="72"/>
      <c r="H92" s="72"/>
      <c r="I92" s="72"/>
      <c r="J92" s="72"/>
      <c r="K92" s="72"/>
      <c r="L92" s="72"/>
      <c r="M92" s="72"/>
    </row>
    <row r="93" spans="1:13" ht="16.5" customHeight="1">
      <c r="A93" s="73" t="s">
        <v>7</v>
      </c>
      <c r="B93" s="73"/>
      <c r="C93" s="73"/>
      <c r="D93" s="73"/>
      <c r="E93" s="73"/>
      <c r="F93" s="73"/>
      <c r="H93" s="73" t="s">
        <v>7</v>
      </c>
      <c r="I93" s="73"/>
      <c r="J93" s="73"/>
      <c r="K93" s="73"/>
      <c r="L93" s="73"/>
      <c r="M93" s="73"/>
    </row>
    <row r="94" spans="1:13" ht="16.5" customHeight="1">
      <c r="A94" s="73"/>
      <c r="B94" s="73"/>
      <c r="C94" s="73"/>
      <c r="D94" s="73"/>
      <c r="E94" s="73"/>
      <c r="F94" s="73"/>
      <c r="H94" s="73"/>
      <c r="I94" s="73"/>
      <c r="J94" s="73"/>
      <c r="K94" s="73"/>
      <c r="L94" s="73"/>
      <c r="M94" s="73"/>
    </row>
    <row r="95" spans="1:13" ht="16.5" customHeight="1">
      <c r="A95" s="66" t="s">
        <v>1</v>
      </c>
      <c r="B95" s="74" t="str">
        <f>VLOOKUP(F95,入場許可名簿!$A$5:$D$44,2,0)&amp;""</f>
        <v/>
      </c>
      <c r="C95" s="75"/>
      <c r="D95" s="76"/>
      <c r="E95" s="66" t="s">
        <v>3</v>
      </c>
      <c r="F95" s="80">
        <v>15</v>
      </c>
      <c r="H95" s="66" t="s">
        <v>1</v>
      </c>
      <c r="I95" s="74" t="str">
        <f>VLOOKUP(M95,入場許可名簿!$A$5:$D$44,2,0)&amp;""</f>
        <v/>
      </c>
      <c r="J95" s="75"/>
      <c r="K95" s="76"/>
      <c r="L95" s="66" t="s">
        <v>3</v>
      </c>
      <c r="M95" s="80">
        <v>16</v>
      </c>
    </row>
    <row r="96" spans="1:13" ht="16.5" customHeight="1">
      <c r="A96" s="66"/>
      <c r="B96" s="77"/>
      <c r="C96" s="78"/>
      <c r="D96" s="79"/>
      <c r="E96" s="66"/>
      <c r="F96" s="80"/>
      <c r="H96" s="66"/>
      <c r="I96" s="77"/>
      <c r="J96" s="78"/>
      <c r="K96" s="79"/>
      <c r="L96" s="66"/>
      <c r="M96" s="80"/>
    </row>
    <row r="97" spans="1:13" ht="16.5" customHeight="1">
      <c r="A97" s="66" t="s">
        <v>0</v>
      </c>
      <c r="B97" s="67" t="str">
        <f>VLOOKUP(F95,入場許可名簿!$A$5:$D$44,3,0)&amp;""</f>
        <v/>
      </c>
      <c r="C97" s="66" t="s">
        <v>2</v>
      </c>
      <c r="D97" s="68" t="str">
        <f>VLOOKUP(F95,入場許可名簿!$A$5:$D$44,4,0)&amp;""</f>
        <v/>
      </c>
      <c r="E97" s="68"/>
      <c r="F97" s="68"/>
      <c r="H97" s="66" t="s">
        <v>0</v>
      </c>
      <c r="I97" s="67" t="str">
        <f>VLOOKUP(M95,入場許可名簿!$A$5:$D$44,3,0)&amp;""</f>
        <v/>
      </c>
      <c r="J97" s="66" t="s">
        <v>2</v>
      </c>
      <c r="K97" s="68" t="str">
        <f>VLOOKUP(M95,入場許可名簿!$A$5:$D$44,4,0)&amp;""</f>
        <v/>
      </c>
      <c r="L97" s="68"/>
      <c r="M97" s="68"/>
    </row>
    <row r="98" spans="1:13" ht="16.5" customHeight="1">
      <c r="A98" s="66"/>
      <c r="B98" s="67"/>
      <c r="C98" s="66"/>
      <c r="D98" s="68"/>
      <c r="E98" s="68"/>
      <c r="F98" s="68"/>
      <c r="H98" s="66"/>
      <c r="I98" s="67"/>
      <c r="J98" s="66"/>
      <c r="K98" s="68"/>
      <c r="L98" s="68"/>
      <c r="M98" s="68"/>
    </row>
    <row r="99" spans="1:13" ht="16.5" customHeight="1">
      <c r="A99" s="69" t="s">
        <v>14</v>
      </c>
      <c r="B99" s="70"/>
      <c r="C99" s="71"/>
      <c r="D99" s="66"/>
      <c r="E99" s="66"/>
      <c r="F99" s="66"/>
      <c r="H99" s="69" t="s">
        <v>14</v>
      </c>
      <c r="I99" s="70"/>
      <c r="J99" s="71"/>
      <c r="K99" s="66"/>
      <c r="L99" s="66"/>
      <c r="M99" s="66"/>
    </row>
    <row r="100" spans="1:13" ht="16.5" customHeight="1">
      <c r="A100" s="56" t="s">
        <v>10</v>
      </c>
      <c r="B100" s="57"/>
      <c r="C100" s="58"/>
      <c r="D100" s="65" t="s">
        <v>10</v>
      </c>
      <c r="E100" s="65"/>
      <c r="F100" s="65"/>
      <c r="H100" s="56" t="s">
        <v>10</v>
      </c>
      <c r="I100" s="57"/>
      <c r="J100" s="58"/>
      <c r="K100" s="65"/>
      <c r="L100" s="65"/>
      <c r="M100" s="65"/>
    </row>
    <row r="101" spans="1:13" ht="16.5" customHeight="1">
      <c r="A101" s="59"/>
      <c r="B101" s="60"/>
      <c r="C101" s="61"/>
      <c r="D101" s="65"/>
      <c r="E101" s="65"/>
      <c r="F101" s="65"/>
      <c r="H101" s="59"/>
      <c r="I101" s="60"/>
      <c r="J101" s="61"/>
      <c r="K101" s="65"/>
      <c r="L101" s="65"/>
      <c r="M101" s="65"/>
    </row>
    <row r="102" spans="1:13" ht="16.5" customHeight="1">
      <c r="A102" s="62"/>
      <c r="B102" s="63"/>
      <c r="C102" s="64"/>
      <c r="D102" s="65"/>
      <c r="E102" s="65"/>
      <c r="F102" s="65"/>
      <c r="H102" s="62"/>
      <c r="I102" s="63"/>
      <c r="J102" s="64"/>
      <c r="K102" s="65"/>
      <c r="L102" s="65"/>
      <c r="M102" s="65"/>
    </row>
    <row r="103" spans="1:13" ht="16.5" customHeight="1">
      <c r="A103" s="72" t="s">
        <v>17</v>
      </c>
      <c r="B103" s="72"/>
      <c r="C103" s="72"/>
      <c r="D103" s="72"/>
      <c r="E103" s="72"/>
      <c r="F103" s="72"/>
      <c r="H103" s="72" t="s">
        <v>17</v>
      </c>
      <c r="I103" s="72"/>
      <c r="J103" s="72"/>
      <c r="K103" s="72"/>
      <c r="L103" s="72"/>
      <c r="M103" s="72"/>
    </row>
    <row r="104" spans="1:13" ht="16.5" customHeight="1">
      <c r="A104" s="72"/>
      <c r="B104" s="72"/>
      <c r="C104" s="72"/>
      <c r="D104" s="72"/>
      <c r="E104" s="72"/>
      <c r="F104" s="72"/>
      <c r="H104" s="72"/>
      <c r="I104" s="72"/>
      <c r="J104" s="72"/>
      <c r="K104" s="72"/>
      <c r="L104" s="72"/>
      <c r="M104" s="72"/>
    </row>
    <row r="105" spans="1:13" ht="16.5" customHeight="1">
      <c r="A105" s="73" t="s">
        <v>7</v>
      </c>
      <c r="B105" s="73"/>
      <c r="C105" s="73"/>
      <c r="D105" s="73"/>
      <c r="E105" s="73"/>
      <c r="F105" s="73"/>
      <c r="H105" s="73" t="s">
        <v>7</v>
      </c>
      <c r="I105" s="73"/>
      <c r="J105" s="73"/>
      <c r="K105" s="73"/>
      <c r="L105" s="73"/>
      <c r="M105" s="73"/>
    </row>
    <row r="106" spans="1:13" ht="16.5" customHeight="1">
      <c r="A106" s="73"/>
      <c r="B106" s="73"/>
      <c r="C106" s="73"/>
      <c r="D106" s="73"/>
      <c r="E106" s="73"/>
      <c r="F106" s="73"/>
      <c r="H106" s="73"/>
      <c r="I106" s="73"/>
      <c r="J106" s="73"/>
      <c r="K106" s="73"/>
      <c r="L106" s="73"/>
      <c r="M106" s="73"/>
    </row>
    <row r="107" spans="1:13" ht="16.5" customHeight="1">
      <c r="A107" s="66" t="s">
        <v>1</v>
      </c>
      <c r="B107" s="74" t="str">
        <f>VLOOKUP(F107,入場許可名簿!$A$5:$D$44,2,0)&amp;""</f>
        <v/>
      </c>
      <c r="C107" s="75"/>
      <c r="D107" s="76"/>
      <c r="E107" s="66" t="s">
        <v>3</v>
      </c>
      <c r="F107" s="80">
        <v>17</v>
      </c>
      <c r="H107" s="66" t="s">
        <v>1</v>
      </c>
      <c r="I107" s="74" t="str">
        <f>VLOOKUP(M107,入場許可名簿!$A$5:$D$44,2,0)&amp;""</f>
        <v/>
      </c>
      <c r="J107" s="75"/>
      <c r="K107" s="76"/>
      <c r="L107" s="66" t="s">
        <v>3</v>
      </c>
      <c r="M107" s="80">
        <v>18</v>
      </c>
    </row>
    <row r="108" spans="1:13" ht="16.5" customHeight="1">
      <c r="A108" s="66"/>
      <c r="B108" s="77"/>
      <c r="C108" s="78"/>
      <c r="D108" s="79"/>
      <c r="E108" s="66"/>
      <c r="F108" s="80"/>
      <c r="H108" s="66"/>
      <c r="I108" s="77"/>
      <c r="J108" s="78"/>
      <c r="K108" s="79"/>
      <c r="L108" s="66"/>
      <c r="M108" s="80"/>
    </row>
    <row r="109" spans="1:13" ht="16.5" customHeight="1">
      <c r="A109" s="66" t="s">
        <v>0</v>
      </c>
      <c r="B109" s="67" t="str">
        <f>VLOOKUP(F107,入場許可名簿!$A$5:$D$44,3,0)&amp;""</f>
        <v/>
      </c>
      <c r="C109" s="66" t="s">
        <v>2</v>
      </c>
      <c r="D109" s="68" t="str">
        <f>VLOOKUP(F107,入場許可名簿!$A$5:$D$44,4,0)&amp;""</f>
        <v/>
      </c>
      <c r="E109" s="68"/>
      <c r="F109" s="68"/>
      <c r="H109" s="66" t="s">
        <v>0</v>
      </c>
      <c r="I109" s="67" t="str">
        <f>VLOOKUP(M107,入場許可名簿!$A$5:$D$44,3,0)&amp;""</f>
        <v/>
      </c>
      <c r="J109" s="66" t="s">
        <v>2</v>
      </c>
      <c r="K109" s="68" t="str">
        <f>VLOOKUP(M107,入場許可名簿!$A$5:$D$44,4,0)&amp;""</f>
        <v/>
      </c>
      <c r="L109" s="68"/>
      <c r="M109" s="68"/>
    </row>
    <row r="110" spans="1:13" ht="16.5" customHeight="1">
      <c r="A110" s="66"/>
      <c r="B110" s="67"/>
      <c r="C110" s="66"/>
      <c r="D110" s="68"/>
      <c r="E110" s="68"/>
      <c r="F110" s="68"/>
      <c r="H110" s="66"/>
      <c r="I110" s="67"/>
      <c r="J110" s="66"/>
      <c r="K110" s="68"/>
      <c r="L110" s="68"/>
      <c r="M110" s="68"/>
    </row>
    <row r="111" spans="1:13" ht="16.5" customHeight="1">
      <c r="A111" s="69" t="s">
        <v>14</v>
      </c>
      <c r="B111" s="70"/>
      <c r="C111" s="71"/>
      <c r="D111" s="66"/>
      <c r="E111" s="66"/>
      <c r="F111" s="66"/>
      <c r="H111" s="69" t="s">
        <v>14</v>
      </c>
      <c r="I111" s="70"/>
      <c r="J111" s="71"/>
      <c r="K111" s="66"/>
      <c r="L111" s="66"/>
      <c r="M111" s="66"/>
    </row>
    <row r="112" spans="1:13" ht="16.5" customHeight="1">
      <c r="A112" s="56" t="s">
        <v>10</v>
      </c>
      <c r="B112" s="57"/>
      <c r="C112" s="58"/>
      <c r="D112" s="65" t="s">
        <v>10</v>
      </c>
      <c r="E112" s="65"/>
      <c r="F112" s="65"/>
      <c r="H112" s="56" t="s">
        <v>10</v>
      </c>
      <c r="I112" s="57"/>
      <c r="J112" s="58"/>
      <c r="K112" s="65"/>
      <c r="L112" s="65"/>
      <c r="M112" s="65"/>
    </row>
    <row r="113" spans="1:13" ht="16.5" customHeight="1">
      <c r="A113" s="59"/>
      <c r="B113" s="60"/>
      <c r="C113" s="61"/>
      <c r="D113" s="65"/>
      <c r="E113" s="65"/>
      <c r="F113" s="65"/>
      <c r="H113" s="59"/>
      <c r="I113" s="60"/>
      <c r="J113" s="61"/>
      <c r="K113" s="65"/>
      <c r="L113" s="65"/>
      <c r="M113" s="65"/>
    </row>
    <row r="114" spans="1:13" ht="16.5" customHeight="1">
      <c r="A114" s="62"/>
      <c r="B114" s="63"/>
      <c r="C114" s="64"/>
      <c r="D114" s="65"/>
      <c r="E114" s="65"/>
      <c r="F114" s="65"/>
      <c r="H114" s="62"/>
      <c r="I114" s="63"/>
      <c r="J114" s="64"/>
      <c r="K114" s="65"/>
      <c r="L114" s="65"/>
      <c r="M114" s="65"/>
    </row>
    <row r="116" spans="1:13" ht="16.5" customHeight="1">
      <c r="A116" s="72" t="s">
        <v>17</v>
      </c>
      <c r="B116" s="72"/>
      <c r="C116" s="72"/>
      <c r="D116" s="72"/>
      <c r="E116" s="72"/>
      <c r="F116" s="72"/>
      <c r="H116" s="72" t="s">
        <v>17</v>
      </c>
      <c r="I116" s="72"/>
      <c r="J116" s="72"/>
      <c r="K116" s="72"/>
      <c r="L116" s="72"/>
      <c r="M116" s="72"/>
    </row>
    <row r="117" spans="1:13" ht="16.5" customHeight="1">
      <c r="A117" s="72"/>
      <c r="B117" s="72"/>
      <c r="C117" s="72"/>
      <c r="D117" s="72"/>
      <c r="E117" s="72"/>
      <c r="F117" s="72"/>
      <c r="H117" s="72"/>
      <c r="I117" s="72"/>
      <c r="J117" s="72"/>
      <c r="K117" s="72"/>
      <c r="L117" s="72"/>
      <c r="M117" s="72"/>
    </row>
    <row r="118" spans="1:13" ht="16.5" customHeight="1">
      <c r="A118" s="73" t="s">
        <v>7</v>
      </c>
      <c r="B118" s="73"/>
      <c r="C118" s="73"/>
      <c r="D118" s="73"/>
      <c r="E118" s="73"/>
      <c r="F118" s="73"/>
      <c r="H118" s="73" t="s">
        <v>7</v>
      </c>
      <c r="I118" s="73"/>
      <c r="J118" s="73"/>
      <c r="K118" s="73"/>
      <c r="L118" s="73"/>
      <c r="M118" s="73"/>
    </row>
    <row r="119" spans="1:13" ht="16.5" customHeight="1">
      <c r="A119" s="73"/>
      <c r="B119" s="73"/>
      <c r="C119" s="73"/>
      <c r="D119" s="73"/>
      <c r="E119" s="73"/>
      <c r="F119" s="73"/>
      <c r="H119" s="73"/>
      <c r="I119" s="73"/>
      <c r="J119" s="73"/>
      <c r="K119" s="73"/>
      <c r="L119" s="73"/>
      <c r="M119" s="73"/>
    </row>
    <row r="120" spans="1:13" ht="16.5" customHeight="1">
      <c r="A120" s="66" t="s">
        <v>1</v>
      </c>
      <c r="B120" s="74" t="str">
        <f>VLOOKUP(F120,入場許可名簿!$A$5:$D$44,2,0)&amp;""</f>
        <v/>
      </c>
      <c r="C120" s="75"/>
      <c r="D120" s="76"/>
      <c r="E120" s="66" t="s">
        <v>3</v>
      </c>
      <c r="F120" s="80">
        <v>19</v>
      </c>
      <c r="H120" s="66" t="s">
        <v>1</v>
      </c>
      <c r="I120" s="74" t="str">
        <f>VLOOKUP(M120,入場許可名簿!$A$5:$D$44,2,0)&amp;""</f>
        <v/>
      </c>
      <c r="J120" s="75"/>
      <c r="K120" s="76"/>
      <c r="L120" s="66" t="s">
        <v>3</v>
      </c>
      <c r="M120" s="80">
        <v>20</v>
      </c>
    </row>
    <row r="121" spans="1:13" ht="16.5" customHeight="1">
      <c r="A121" s="66"/>
      <c r="B121" s="77"/>
      <c r="C121" s="78"/>
      <c r="D121" s="79"/>
      <c r="E121" s="66"/>
      <c r="F121" s="80"/>
      <c r="H121" s="66"/>
      <c r="I121" s="77"/>
      <c r="J121" s="78"/>
      <c r="K121" s="79"/>
      <c r="L121" s="66"/>
      <c r="M121" s="80"/>
    </row>
    <row r="122" spans="1:13" ht="16.5" customHeight="1">
      <c r="A122" s="66" t="s">
        <v>0</v>
      </c>
      <c r="B122" s="67" t="str">
        <f>VLOOKUP(F120,入場許可名簿!$A$5:$D$44,3,0)&amp;""</f>
        <v/>
      </c>
      <c r="C122" s="66" t="s">
        <v>2</v>
      </c>
      <c r="D122" s="68" t="str">
        <f>VLOOKUP(F120,入場許可名簿!$A$5:$D$44,4,0)&amp;""</f>
        <v/>
      </c>
      <c r="E122" s="68"/>
      <c r="F122" s="68"/>
      <c r="H122" s="66" t="s">
        <v>0</v>
      </c>
      <c r="I122" s="67" t="str">
        <f>VLOOKUP(M120,入場許可名簿!$A$5:$D$44,3,0)&amp;""</f>
        <v/>
      </c>
      <c r="J122" s="66" t="s">
        <v>2</v>
      </c>
      <c r="K122" s="68" t="str">
        <f>VLOOKUP(M120,入場許可名簿!$A$5:$D$44,4,0)&amp;""</f>
        <v/>
      </c>
      <c r="L122" s="68"/>
      <c r="M122" s="68"/>
    </row>
    <row r="123" spans="1:13" ht="16.5" customHeight="1">
      <c r="A123" s="66"/>
      <c r="B123" s="67"/>
      <c r="C123" s="66"/>
      <c r="D123" s="68"/>
      <c r="E123" s="68"/>
      <c r="F123" s="68"/>
      <c r="H123" s="66"/>
      <c r="I123" s="67"/>
      <c r="J123" s="66"/>
      <c r="K123" s="68"/>
      <c r="L123" s="68"/>
      <c r="M123" s="68"/>
    </row>
    <row r="124" spans="1:13" ht="16.5" customHeight="1">
      <c r="A124" s="69" t="s">
        <v>14</v>
      </c>
      <c r="B124" s="70"/>
      <c r="C124" s="71"/>
      <c r="D124" s="66"/>
      <c r="E124" s="66"/>
      <c r="F124" s="66"/>
      <c r="H124" s="69" t="s">
        <v>14</v>
      </c>
      <c r="I124" s="70"/>
      <c r="J124" s="71"/>
      <c r="K124" s="66"/>
      <c r="L124" s="66"/>
      <c r="M124" s="66"/>
    </row>
    <row r="125" spans="1:13" ht="16.5" customHeight="1">
      <c r="A125" s="56" t="s">
        <v>10</v>
      </c>
      <c r="B125" s="57"/>
      <c r="C125" s="58"/>
      <c r="D125" s="65" t="s">
        <v>10</v>
      </c>
      <c r="E125" s="65"/>
      <c r="F125" s="65"/>
      <c r="H125" s="56" t="s">
        <v>10</v>
      </c>
      <c r="I125" s="57"/>
      <c r="J125" s="58"/>
      <c r="K125" s="65"/>
      <c r="L125" s="65"/>
      <c r="M125" s="65"/>
    </row>
    <row r="126" spans="1:13" ht="16.5" customHeight="1">
      <c r="A126" s="59"/>
      <c r="B126" s="60"/>
      <c r="C126" s="61"/>
      <c r="D126" s="65"/>
      <c r="E126" s="65"/>
      <c r="F126" s="65"/>
      <c r="H126" s="59"/>
      <c r="I126" s="60"/>
      <c r="J126" s="61"/>
      <c r="K126" s="65"/>
      <c r="L126" s="65"/>
      <c r="M126" s="65"/>
    </row>
    <row r="127" spans="1:13" ht="16.5" customHeight="1">
      <c r="A127" s="62"/>
      <c r="B127" s="63"/>
      <c r="C127" s="64"/>
      <c r="D127" s="65"/>
      <c r="E127" s="65"/>
      <c r="F127" s="65"/>
      <c r="H127" s="62"/>
      <c r="I127" s="63"/>
      <c r="J127" s="64"/>
      <c r="K127" s="65"/>
      <c r="L127" s="65"/>
      <c r="M127" s="65"/>
    </row>
    <row r="129" spans="1:13" ht="16.5" customHeight="1">
      <c r="A129" s="72" t="s">
        <v>17</v>
      </c>
      <c r="B129" s="72"/>
      <c r="C129" s="72"/>
      <c r="D129" s="72"/>
      <c r="E129" s="72"/>
      <c r="F129" s="72"/>
      <c r="H129" s="72" t="s">
        <v>17</v>
      </c>
      <c r="I129" s="72"/>
      <c r="J129" s="72"/>
      <c r="K129" s="72"/>
      <c r="L129" s="72"/>
      <c r="M129" s="72"/>
    </row>
    <row r="130" spans="1:13" ht="16.5" customHeight="1">
      <c r="A130" s="72"/>
      <c r="B130" s="72"/>
      <c r="C130" s="72"/>
      <c r="D130" s="72"/>
      <c r="E130" s="72"/>
      <c r="F130" s="72"/>
      <c r="H130" s="72"/>
      <c r="I130" s="72"/>
      <c r="J130" s="72"/>
      <c r="K130" s="72"/>
      <c r="L130" s="72"/>
      <c r="M130" s="72"/>
    </row>
    <row r="131" spans="1:13" ht="16.5" customHeight="1">
      <c r="A131" s="73" t="s">
        <v>7</v>
      </c>
      <c r="B131" s="73"/>
      <c r="C131" s="73"/>
      <c r="D131" s="73"/>
      <c r="E131" s="73"/>
      <c r="F131" s="73"/>
      <c r="H131" s="73" t="s">
        <v>7</v>
      </c>
      <c r="I131" s="73"/>
      <c r="J131" s="73"/>
      <c r="K131" s="73"/>
      <c r="L131" s="73"/>
      <c r="M131" s="73"/>
    </row>
    <row r="132" spans="1:13" ht="16.5" customHeight="1">
      <c r="A132" s="73"/>
      <c r="B132" s="73"/>
      <c r="C132" s="73"/>
      <c r="D132" s="73"/>
      <c r="E132" s="73"/>
      <c r="F132" s="73"/>
      <c r="H132" s="73"/>
      <c r="I132" s="73"/>
      <c r="J132" s="73"/>
      <c r="K132" s="73"/>
      <c r="L132" s="73"/>
      <c r="M132" s="73"/>
    </row>
    <row r="133" spans="1:13" ht="16.5" customHeight="1">
      <c r="A133" s="66" t="s">
        <v>1</v>
      </c>
      <c r="B133" s="74" t="str">
        <f>VLOOKUP(F133,入場許可名簿!$A$5:$D$44,2,0)&amp;""</f>
        <v/>
      </c>
      <c r="C133" s="75"/>
      <c r="D133" s="76"/>
      <c r="E133" s="66" t="s">
        <v>3</v>
      </c>
      <c r="F133" s="80">
        <v>21</v>
      </c>
      <c r="H133" s="66" t="s">
        <v>1</v>
      </c>
      <c r="I133" s="74" t="str">
        <f>VLOOKUP(M133,入場許可名簿!$A$5:$D$44,2,0)&amp;""</f>
        <v/>
      </c>
      <c r="J133" s="75"/>
      <c r="K133" s="76"/>
      <c r="L133" s="66" t="s">
        <v>3</v>
      </c>
      <c r="M133" s="80">
        <v>22</v>
      </c>
    </row>
    <row r="134" spans="1:13" ht="16.5" customHeight="1">
      <c r="A134" s="66"/>
      <c r="B134" s="77"/>
      <c r="C134" s="78"/>
      <c r="D134" s="79"/>
      <c r="E134" s="66"/>
      <c r="F134" s="80"/>
      <c r="H134" s="66"/>
      <c r="I134" s="77"/>
      <c r="J134" s="78"/>
      <c r="K134" s="79"/>
      <c r="L134" s="66"/>
      <c r="M134" s="80"/>
    </row>
    <row r="135" spans="1:13" ht="16.5" customHeight="1">
      <c r="A135" s="66" t="s">
        <v>0</v>
      </c>
      <c r="B135" s="67" t="str">
        <f>VLOOKUP(F133,入場許可名簿!$A$5:$D$44,3,0)&amp;""</f>
        <v/>
      </c>
      <c r="C135" s="66" t="s">
        <v>2</v>
      </c>
      <c r="D135" s="68" t="str">
        <f>VLOOKUP(F133,入場許可名簿!$A$5:$D$44,4,0)&amp;""</f>
        <v/>
      </c>
      <c r="E135" s="68"/>
      <c r="F135" s="68"/>
      <c r="H135" s="66" t="s">
        <v>0</v>
      </c>
      <c r="I135" s="67" t="str">
        <f>VLOOKUP(M133,入場許可名簿!$A$5:$D$44,3,0)&amp;""</f>
        <v/>
      </c>
      <c r="J135" s="66" t="s">
        <v>2</v>
      </c>
      <c r="K135" s="68" t="str">
        <f>VLOOKUP(M133,入場許可名簿!$A$5:$D$44,4,0)&amp;""</f>
        <v/>
      </c>
      <c r="L135" s="68"/>
      <c r="M135" s="68"/>
    </row>
    <row r="136" spans="1:13" ht="16.5" customHeight="1">
      <c r="A136" s="66"/>
      <c r="B136" s="67"/>
      <c r="C136" s="66"/>
      <c r="D136" s="68"/>
      <c r="E136" s="68"/>
      <c r="F136" s="68"/>
      <c r="H136" s="66"/>
      <c r="I136" s="67"/>
      <c r="J136" s="66"/>
      <c r="K136" s="68"/>
      <c r="L136" s="68"/>
      <c r="M136" s="68"/>
    </row>
    <row r="137" spans="1:13" ht="16.5" customHeight="1">
      <c r="A137" s="69" t="s">
        <v>14</v>
      </c>
      <c r="B137" s="70"/>
      <c r="C137" s="71"/>
      <c r="D137" s="66"/>
      <c r="E137" s="66"/>
      <c r="F137" s="66"/>
      <c r="H137" s="69" t="s">
        <v>14</v>
      </c>
      <c r="I137" s="70"/>
      <c r="J137" s="71"/>
      <c r="K137" s="66"/>
      <c r="L137" s="66"/>
      <c r="M137" s="66"/>
    </row>
    <row r="138" spans="1:13" ht="16.5" customHeight="1">
      <c r="A138" s="56" t="s">
        <v>10</v>
      </c>
      <c r="B138" s="57"/>
      <c r="C138" s="58"/>
      <c r="D138" s="65" t="s">
        <v>10</v>
      </c>
      <c r="E138" s="65"/>
      <c r="F138" s="65"/>
      <c r="H138" s="56" t="s">
        <v>10</v>
      </c>
      <c r="I138" s="57"/>
      <c r="J138" s="58"/>
      <c r="K138" s="65"/>
      <c r="L138" s="65"/>
      <c r="M138" s="65"/>
    </row>
    <row r="139" spans="1:13" ht="16.5" customHeight="1">
      <c r="A139" s="59"/>
      <c r="B139" s="60"/>
      <c r="C139" s="61"/>
      <c r="D139" s="65"/>
      <c r="E139" s="65"/>
      <c r="F139" s="65"/>
      <c r="H139" s="59"/>
      <c r="I139" s="60"/>
      <c r="J139" s="61"/>
      <c r="K139" s="65"/>
      <c r="L139" s="65"/>
      <c r="M139" s="65"/>
    </row>
    <row r="140" spans="1:13" ht="16.5" customHeight="1">
      <c r="A140" s="62"/>
      <c r="B140" s="63"/>
      <c r="C140" s="64"/>
      <c r="D140" s="65"/>
      <c r="E140" s="65"/>
      <c r="F140" s="65"/>
      <c r="H140" s="62"/>
      <c r="I140" s="63"/>
      <c r="J140" s="64"/>
      <c r="K140" s="65"/>
      <c r="L140" s="65"/>
      <c r="M140" s="65"/>
    </row>
    <row r="142" spans="1:13" ht="16.5" customHeight="1">
      <c r="A142" s="72" t="s">
        <v>17</v>
      </c>
      <c r="B142" s="72"/>
      <c r="C142" s="72"/>
      <c r="D142" s="72"/>
      <c r="E142" s="72"/>
      <c r="F142" s="72"/>
      <c r="H142" s="72" t="s">
        <v>17</v>
      </c>
      <c r="I142" s="72"/>
      <c r="J142" s="72"/>
      <c r="K142" s="72"/>
      <c r="L142" s="72"/>
      <c r="M142" s="72"/>
    </row>
    <row r="143" spans="1:13" ht="16.5" customHeight="1">
      <c r="A143" s="72"/>
      <c r="B143" s="72"/>
      <c r="C143" s="72"/>
      <c r="D143" s="72"/>
      <c r="E143" s="72"/>
      <c r="F143" s="72"/>
      <c r="H143" s="72"/>
      <c r="I143" s="72"/>
      <c r="J143" s="72"/>
      <c r="K143" s="72"/>
      <c r="L143" s="72"/>
      <c r="M143" s="72"/>
    </row>
    <row r="144" spans="1:13" ht="16.5" customHeight="1">
      <c r="A144" s="73" t="s">
        <v>7</v>
      </c>
      <c r="B144" s="73"/>
      <c r="C144" s="73"/>
      <c r="D144" s="73"/>
      <c r="E144" s="73"/>
      <c r="F144" s="73"/>
      <c r="H144" s="73" t="s">
        <v>7</v>
      </c>
      <c r="I144" s="73"/>
      <c r="J144" s="73"/>
      <c r="K144" s="73"/>
      <c r="L144" s="73"/>
      <c r="M144" s="73"/>
    </row>
    <row r="145" spans="1:13" ht="16.5" customHeight="1">
      <c r="A145" s="73"/>
      <c r="B145" s="73"/>
      <c r="C145" s="73"/>
      <c r="D145" s="73"/>
      <c r="E145" s="73"/>
      <c r="F145" s="73"/>
      <c r="H145" s="73"/>
      <c r="I145" s="73"/>
      <c r="J145" s="73"/>
      <c r="K145" s="73"/>
      <c r="L145" s="73"/>
      <c r="M145" s="73"/>
    </row>
    <row r="146" spans="1:13" ht="16.5" customHeight="1">
      <c r="A146" s="66" t="s">
        <v>1</v>
      </c>
      <c r="B146" s="74" t="str">
        <f>VLOOKUP(F146,入場許可名簿!$A$5:$D$44,2,0)&amp;""</f>
        <v/>
      </c>
      <c r="C146" s="75"/>
      <c r="D146" s="76"/>
      <c r="E146" s="66" t="s">
        <v>3</v>
      </c>
      <c r="F146" s="80">
        <v>23</v>
      </c>
      <c r="H146" s="66" t="s">
        <v>1</v>
      </c>
      <c r="I146" s="74" t="str">
        <f>VLOOKUP(M146,入場許可名簿!$A$5:$D$44,2,0)&amp;""</f>
        <v/>
      </c>
      <c r="J146" s="75"/>
      <c r="K146" s="76"/>
      <c r="L146" s="66" t="s">
        <v>3</v>
      </c>
      <c r="M146" s="80">
        <v>24</v>
      </c>
    </row>
    <row r="147" spans="1:13" ht="16.5" customHeight="1">
      <c r="A147" s="66"/>
      <c r="B147" s="77"/>
      <c r="C147" s="78"/>
      <c r="D147" s="79"/>
      <c r="E147" s="66"/>
      <c r="F147" s="80"/>
      <c r="H147" s="66"/>
      <c r="I147" s="77"/>
      <c r="J147" s="78"/>
      <c r="K147" s="79"/>
      <c r="L147" s="66"/>
      <c r="M147" s="80"/>
    </row>
    <row r="148" spans="1:13" ht="16.5" customHeight="1">
      <c r="A148" s="66" t="s">
        <v>0</v>
      </c>
      <c r="B148" s="67" t="str">
        <f>VLOOKUP(F146,入場許可名簿!$A$5:$D$44,3,0)&amp;""</f>
        <v/>
      </c>
      <c r="C148" s="66" t="s">
        <v>2</v>
      </c>
      <c r="D148" s="68" t="str">
        <f>VLOOKUP(F146,入場許可名簿!$A$5:$D$44,4,0)&amp;""</f>
        <v/>
      </c>
      <c r="E148" s="68"/>
      <c r="F148" s="68"/>
      <c r="H148" s="66" t="s">
        <v>0</v>
      </c>
      <c r="I148" s="67" t="str">
        <f>VLOOKUP(M146,入場許可名簿!$A$5:$D$44,3,0)&amp;""</f>
        <v/>
      </c>
      <c r="J148" s="66" t="s">
        <v>2</v>
      </c>
      <c r="K148" s="68" t="str">
        <f>VLOOKUP(M146,入場許可名簿!$A$5:$D$44,4,0)&amp;""</f>
        <v/>
      </c>
      <c r="L148" s="68"/>
      <c r="M148" s="68"/>
    </row>
    <row r="149" spans="1:13" ht="16.5" customHeight="1">
      <c r="A149" s="66"/>
      <c r="B149" s="67"/>
      <c r="C149" s="66"/>
      <c r="D149" s="68"/>
      <c r="E149" s="68"/>
      <c r="F149" s="68"/>
      <c r="H149" s="66"/>
      <c r="I149" s="67"/>
      <c r="J149" s="66"/>
      <c r="K149" s="68"/>
      <c r="L149" s="68"/>
      <c r="M149" s="68"/>
    </row>
    <row r="150" spans="1:13" ht="16.5" customHeight="1">
      <c r="A150" s="69" t="s">
        <v>14</v>
      </c>
      <c r="B150" s="70"/>
      <c r="C150" s="71"/>
      <c r="D150" s="66"/>
      <c r="E150" s="66"/>
      <c r="F150" s="66"/>
      <c r="H150" s="69" t="s">
        <v>14</v>
      </c>
      <c r="I150" s="70"/>
      <c r="J150" s="71"/>
      <c r="K150" s="66"/>
      <c r="L150" s="66"/>
      <c r="M150" s="66"/>
    </row>
    <row r="151" spans="1:13" ht="16.5" customHeight="1">
      <c r="A151" s="56" t="s">
        <v>10</v>
      </c>
      <c r="B151" s="57"/>
      <c r="C151" s="58"/>
      <c r="D151" s="65" t="s">
        <v>10</v>
      </c>
      <c r="E151" s="65"/>
      <c r="F151" s="65"/>
      <c r="H151" s="56" t="s">
        <v>10</v>
      </c>
      <c r="I151" s="57"/>
      <c r="J151" s="58"/>
      <c r="K151" s="65"/>
      <c r="L151" s="65"/>
      <c r="M151" s="65"/>
    </row>
    <row r="152" spans="1:13" ht="16.5" customHeight="1">
      <c r="A152" s="59"/>
      <c r="B152" s="60"/>
      <c r="C152" s="61"/>
      <c r="D152" s="65"/>
      <c r="E152" s="65"/>
      <c r="F152" s="65"/>
      <c r="H152" s="59"/>
      <c r="I152" s="60"/>
      <c r="J152" s="61"/>
      <c r="K152" s="65"/>
      <c r="L152" s="65"/>
      <c r="M152" s="65"/>
    </row>
    <row r="153" spans="1:13" ht="16.5" customHeight="1">
      <c r="A153" s="62"/>
      <c r="B153" s="63"/>
      <c r="C153" s="64"/>
      <c r="D153" s="65"/>
      <c r="E153" s="65"/>
      <c r="F153" s="65"/>
      <c r="H153" s="62"/>
      <c r="I153" s="63"/>
      <c r="J153" s="64"/>
      <c r="K153" s="65"/>
      <c r="L153" s="65"/>
      <c r="M153" s="65"/>
    </row>
    <row r="154" spans="1:13" ht="16.5" customHeight="1">
      <c r="A154" s="72" t="s">
        <v>17</v>
      </c>
      <c r="B154" s="72"/>
      <c r="C154" s="72"/>
      <c r="D154" s="72"/>
      <c r="E154" s="72"/>
      <c r="F154" s="72"/>
      <c r="H154" s="72" t="s">
        <v>17</v>
      </c>
      <c r="I154" s="72"/>
      <c r="J154" s="72"/>
      <c r="K154" s="72"/>
      <c r="L154" s="72"/>
      <c r="M154" s="72"/>
    </row>
    <row r="155" spans="1:13" ht="16.5" customHeight="1">
      <c r="A155" s="72"/>
      <c r="B155" s="72"/>
      <c r="C155" s="72"/>
      <c r="D155" s="72"/>
      <c r="E155" s="72"/>
      <c r="F155" s="72"/>
      <c r="H155" s="72"/>
      <c r="I155" s="72"/>
      <c r="J155" s="72"/>
      <c r="K155" s="72"/>
      <c r="L155" s="72"/>
      <c r="M155" s="72"/>
    </row>
    <row r="156" spans="1:13" ht="16.5" customHeight="1">
      <c r="A156" s="73" t="s">
        <v>7</v>
      </c>
      <c r="B156" s="73"/>
      <c r="C156" s="73"/>
      <c r="D156" s="73"/>
      <c r="E156" s="73"/>
      <c r="F156" s="73"/>
      <c r="H156" s="73" t="s">
        <v>7</v>
      </c>
      <c r="I156" s="73"/>
      <c r="J156" s="73"/>
      <c r="K156" s="73"/>
      <c r="L156" s="73"/>
      <c r="M156" s="73"/>
    </row>
    <row r="157" spans="1:13" ht="16.5" customHeight="1">
      <c r="A157" s="73"/>
      <c r="B157" s="73"/>
      <c r="C157" s="73"/>
      <c r="D157" s="73"/>
      <c r="E157" s="73"/>
      <c r="F157" s="73"/>
      <c r="H157" s="73"/>
      <c r="I157" s="73"/>
      <c r="J157" s="73"/>
      <c r="K157" s="73"/>
      <c r="L157" s="73"/>
      <c r="M157" s="73"/>
    </row>
    <row r="158" spans="1:13" ht="16.5" customHeight="1">
      <c r="A158" s="66" t="s">
        <v>1</v>
      </c>
      <c r="B158" s="74" t="str">
        <f>VLOOKUP(F158,入場許可名簿!$A$5:$D$44,2,0)&amp;""</f>
        <v/>
      </c>
      <c r="C158" s="75"/>
      <c r="D158" s="76"/>
      <c r="E158" s="66" t="s">
        <v>3</v>
      </c>
      <c r="F158" s="80">
        <v>25</v>
      </c>
      <c r="H158" s="66" t="s">
        <v>1</v>
      </c>
      <c r="I158" s="74" t="str">
        <f>VLOOKUP(M158,入場許可名簿!$A$5:$D$44,2,0)&amp;""</f>
        <v/>
      </c>
      <c r="J158" s="75"/>
      <c r="K158" s="76"/>
      <c r="L158" s="66" t="s">
        <v>3</v>
      </c>
      <c r="M158" s="80">
        <v>26</v>
      </c>
    </row>
    <row r="159" spans="1:13" ht="16.5" customHeight="1">
      <c r="A159" s="66"/>
      <c r="B159" s="77"/>
      <c r="C159" s="78"/>
      <c r="D159" s="79"/>
      <c r="E159" s="66"/>
      <c r="F159" s="80"/>
      <c r="H159" s="66"/>
      <c r="I159" s="77"/>
      <c r="J159" s="78"/>
      <c r="K159" s="79"/>
      <c r="L159" s="66"/>
      <c r="M159" s="80"/>
    </row>
    <row r="160" spans="1:13" ht="16.5" customHeight="1">
      <c r="A160" s="66" t="s">
        <v>0</v>
      </c>
      <c r="B160" s="67" t="str">
        <f>VLOOKUP(F158,入場許可名簿!$A$5:$D$44,3,0)&amp;""</f>
        <v/>
      </c>
      <c r="C160" s="66" t="s">
        <v>2</v>
      </c>
      <c r="D160" s="68" t="str">
        <f>VLOOKUP(F158,入場許可名簿!$A$5:$D$44,4,0)&amp;""</f>
        <v/>
      </c>
      <c r="E160" s="68"/>
      <c r="F160" s="68"/>
      <c r="H160" s="66" t="s">
        <v>0</v>
      </c>
      <c r="I160" s="67" t="str">
        <f>VLOOKUP(M158,入場許可名簿!$A$5:$D$44,3,0)&amp;""</f>
        <v/>
      </c>
      <c r="J160" s="66" t="s">
        <v>2</v>
      </c>
      <c r="K160" s="68" t="str">
        <f>VLOOKUP(M158,入場許可名簿!$A$5:$D$44,4,0)&amp;""</f>
        <v/>
      </c>
      <c r="L160" s="68"/>
      <c r="M160" s="68"/>
    </row>
    <row r="161" spans="1:13" ht="16.5" customHeight="1">
      <c r="A161" s="66"/>
      <c r="B161" s="67"/>
      <c r="C161" s="66"/>
      <c r="D161" s="68"/>
      <c r="E161" s="68"/>
      <c r="F161" s="68"/>
      <c r="H161" s="66"/>
      <c r="I161" s="67"/>
      <c r="J161" s="66"/>
      <c r="K161" s="68"/>
      <c r="L161" s="68"/>
      <c r="M161" s="68"/>
    </row>
    <row r="162" spans="1:13" ht="16.5" customHeight="1">
      <c r="A162" s="69" t="s">
        <v>14</v>
      </c>
      <c r="B162" s="70"/>
      <c r="C162" s="71"/>
      <c r="D162" s="66"/>
      <c r="E162" s="66"/>
      <c r="F162" s="66"/>
      <c r="H162" s="69" t="s">
        <v>14</v>
      </c>
      <c r="I162" s="70"/>
      <c r="J162" s="71"/>
      <c r="K162" s="66"/>
      <c r="L162" s="66"/>
      <c r="M162" s="66"/>
    </row>
    <row r="163" spans="1:13" ht="16.5" customHeight="1">
      <c r="A163" s="56" t="s">
        <v>10</v>
      </c>
      <c r="B163" s="57"/>
      <c r="C163" s="58"/>
      <c r="D163" s="65" t="s">
        <v>10</v>
      </c>
      <c r="E163" s="65"/>
      <c r="F163" s="65"/>
      <c r="H163" s="56" t="s">
        <v>10</v>
      </c>
      <c r="I163" s="57"/>
      <c r="J163" s="58"/>
      <c r="K163" s="65"/>
      <c r="L163" s="65"/>
      <c r="M163" s="65"/>
    </row>
    <row r="164" spans="1:13" ht="16.5" customHeight="1">
      <c r="A164" s="59"/>
      <c r="B164" s="60"/>
      <c r="C164" s="61"/>
      <c r="D164" s="65"/>
      <c r="E164" s="65"/>
      <c r="F164" s="65"/>
      <c r="H164" s="59"/>
      <c r="I164" s="60"/>
      <c r="J164" s="61"/>
      <c r="K164" s="65"/>
      <c r="L164" s="65"/>
      <c r="M164" s="65"/>
    </row>
    <row r="165" spans="1:13" ht="16.5" customHeight="1">
      <c r="A165" s="62"/>
      <c r="B165" s="63"/>
      <c r="C165" s="64"/>
      <c r="D165" s="65"/>
      <c r="E165" s="65"/>
      <c r="F165" s="65"/>
      <c r="H165" s="62"/>
      <c r="I165" s="63"/>
      <c r="J165" s="64"/>
      <c r="K165" s="65"/>
      <c r="L165" s="65"/>
      <c r="M165" s="65"/>
    </row>
    <row r="167" spans="1:13" ht="16.5" customHeight="1">
      <c r="A167" s="72" t="s">
        <v>17</v>
      </c>
      <c r="B167" s="72"/>
      <c r="C167" s="72"/>
      <c r="D167" s="72"/>
      <c r="E167" s="72"/>
      <c r="F167" s="72"/>
      <c r="H167" s="72" t="s">
        <v>17</v>
      </c>
      <c r="I167" s="72"/>
      <c r="J167" s="72"/>
      <c r="K167" s="72"/>
      <c r="L167" s="72"/>
      <c r="M167" s="72"/>
    </row>
    <row r="168" spans="1:13" ht="16.5" customHeight="1">
      <c r="A168" s="72"/>
      <c r="B168" s="72"/>
      <c r="C168" s="72"/>
      <c r="D168" s="72"/>
      <c r="E168" s="72"/>
      <c r="F168" s="72"/>
      <c r="H168" s="72"/>
      <c r="I168" s="72"/>
      <c r="J168" s="72"/>
      <c r="K168" s="72"/>
      <c r="L168" s="72"/>
      <c r="M168" s="72"/>
    </row>
    <row r="169" spans="1:13" ht="16.5" customHeight="1">
      <c r="A169" s="73" t="s">
        <v>7</v>
      </c>
      <c r="B169" s="73"/>
      <c r="C169" s="73"/>
      <c r="D169" s="73"/>
      <c r="E169" s="73"/>
      <c r="F169" s="73"/>
      <c r="H169" s="73" t="s">
        <v>7</v>
      </c>
      <c r="I169" s="73"/>
      <c r="J169" s="73"/>
      <c r="K169" s="73"/>
      <c r="L169" s="73"/>
      <c r="M169" s="73"/>
    </row>
    <row r="170" spans="1:13" ht="16.5" customHeight="1">
      <c r="A170" s="73"/>
      <c r="B170" s="73"/>
      <c r="C170" s="73"/>
      <c r="D170" s="73"/>
      <c r="E170" s="73"/>
      <c r="F170" s="73"/>
      <c r="H170" s="73"/>
      <c r="I170" s="73"/>
      <c r="J170" s="73"/>
      <c r="K170" s="73"/>
      <c r="L170" s="73"/>
      <c r="M170" s="73"/>
    </row>
    <row r="171" spans="1:13" ht="16.5" customHeight="1">
      <c r="A171" s="66" t="s">
        <v>1</v>
      </c>
      <c r="B171" s="74" t="str">
        <f>VLOOKUP(F171,入場許可名簿!$A$5:$D$44,2,0)&amp;""</f>
        <v/>
      </c>
      <c r="C171" s="75"/>
      <c r="D171" s="76"/>
      <c r="E171" s="66" t="s">
        <v>3</v>
      </c>
      <c r="F171" s="80">
        <v>27</v>
      </c>
      <c r="H171" s="66" t="s">
        <v>1</v>
      </c>
      <c r="I171" s="74" t="str">
        <f>VLOOKUP(M171,入場許可名簿!$A$5:$D$44,2,0)&amp;""</f>
        <v/>
      </c>
      <c r="J171" s="75"/>
      <c r="K171" s="76"/>
      <c r="L171" s="66" t="s">
        <v>3</v>
      </c>
      <c r="M171" s="80">
        <v>28</v>
      </c>
    </row>
    <row r="172" spans="1:13" ht="16.5" customHeight="1">
      <c r="A172" s="66"/>
      <c r="B172" s="77"/>
      <c r="C172" s="78"/>
      <c r="D172" s="79"/>
      <c r="E172" s="66"/>
      <c r="F172" s="80"/>
      <c r="H172" s="66"/>
      <c r="I172" s="77"/>
      <c r="J172" s="78"/>
      <c r="K172" s="79"/>
      <c r="L172" s="66"/>
      <c r="M172" s="80"/>
    </row>
    <row r="173" spans="1:13" ht="16.5" customHeight="1">
      <c r="A173" s="66" t="s">
        <v>0</v>
      </c>
      <c r="B173" s="67" t="str">
        <f>VLOOKUP(F171,入場許可名簿!$A$5:$D$44,3,0)&amp;""</f>
        <v/>
      </c>
      <c r="C173" s="66" t="s">
        <v>2</v>
      </c>
      <c r="D173" s="68" t="str">
        <f>VLOOKUP(F171,入場許可名簿!$A$5:$D$44,4,0)&amp;""</f>
        <v/>
      </c>
      <c r="E173" s="68"/>
      <c r="F173" s="68"/>
      <c r="H173" s="66" t="s">
        <v>0</v>
      </c>
      <c r="I173" s="67" t="str">
        <f>VLOOKUP(M171,入場許可名簿!$A$5:$D$44,3,0)&amp;""</f>
        <v/>
      </c>
      <c r="J173" s="66" t="s">
        <v>2</v>
      </c>
      <c r="K173" s="68" t="str">
        <f>VLOOKUP(M171,入場許可名簿!$A$5:$D$44,4,0)&amp;""</f>
        <v/>
      </c>
      <c r="L173" s="68"/>
      <c r="M173" s="68"/>
    </row>
    <row r="174" spans="1:13" ht="16.5" customHeight="1">
      <c r="A174" s="66"/>
      <c r="B174" s="67"/>
      <c r="C174" s="66"/>
      <c r="D174" s="68"/>
      <c r="E174" s="68"/>
      <c r="F174" s="68"/>
      <c r="H174" s="66"/>
      <c r="I174" s="67"/>
      <c r="J174" s="66"/>
      <c r="K174" s="68"/>
      <c r="L174" s="68"/>
      <c r="M174" s="68"/>
    </row>
    <row r="175" spans="1:13" ht="16.5" customHeight="1">
      <c r="A175" s="69" t="s">
        <v>14</v>
      </c>
      <c r="B175" s="70"/>
      <c r="C175" s="71"/>
      <c r="D175" s="66"/>
      <c r="E175" s="66"/>
      <c r="F175" s="66"/>
      <c r="H175" s="69" t="s">
        <v>14</v>
      </c>
      <c r="I175" s="70"/>
      <c r="J175" s="71"/>
      <c r="K175" s="66"/>
      <c r="L175" s="66"/>
      <c r="M175" s="66"/>
    </row>
    <row r="176" spans="1:13" ht="16.5" customHeight="1">
      <c r="A176" s="56" t="s">
        <v>10</v>
      </c>
      <c r="B176" s="57"/>
      <c r="C176" s="58"/>
      <c r="D176" s="65" t="s">
        <v>10</v>
      </c>
      <c r="E176" s="65"/>
      <c r="F176" s="65"/>
      <c r="H176" s="56" t="s">
        <v>10</v>
      </c>
      <c r="I176" s="57"/>
      <c r="J176" s="58"/>
      <c r="K176" s="65"/>
      <c r="L176" s="65"/>
      <c r="M176" s="65"/>
    </row>
    <row r="177" spans="1:13" ht="16.5" customHeight="1">
      <c r="A177" s="59"/>
      <c r="B177" s="60"/>
      <c r="C177" s="61"/>
      <c r="D177" s="65"/>
      <c r="E177" s="65"/>
      <c r="F177" s="65"/>
      <c r="H177" s="59"/>
      <c r="I177" s="60"/>
      <c r="J177" s="61"/>
      <c r="K177" s="65"/>
      <c r="L177" s="65"/>
      <c r="M177" s="65"/>
    </row>
    <row r="178" spans="1:13" ht="16.5" customHeight="1">
      <c r="A178" s="62"/>
      <c r="B178" s="63"/>
      <c r="C178" s="64"/>
      <c r="D178" s="65"/>
      <c r="E178" s="65"/>
      <c r="F178" s="65"/>
      <c r="H178" s="62"/>
      <c r="I178" s="63"/>
      <c r="J178" s="64"/>
      <c r="K178" s="65"/>
      <c r="L178" s="65"/>
      <c r="M178" s="65"/>
    </row>
    <row r="180" spans="1:13" ht="16.5" customHeight="1">
      <c r="A180" s="72" t="s">
        <v>17</v>
      </c>
      <c r="B180" s="72"/>
      <c r="C180" s="72"/>
      <c r="D180" s="72"/>
      <c r="E180" s="72"/>
      <c r="F180" s="72"/>
      <c r="H180" s="72" t="s">
        <v>17</v>
      </c>
      <c r="I180" s="72"/>
      <c r="J180" s="72"/>
      <c r="K180" s="72"/>
      <c r="L180" s="72"/>
      <c r="M180" s="72"/>
    </row>
    <row r="181" spans="1:13" ht="16.5" customHeight="1">
      <c r="A181" s="72"/>
      <c r="B181" s="72"/>
      <c r="C181" s="72"/>
      <c r="D181" s="72"/>
      <c r="E181" s="72"/>
      <c r="F181" s="72"/>
      <c r="H181" s="72"/>
      <c r="I181" s="72"/>
      <c r="J181" s="72"/>
      <c r="K181" s="72"/>
      <c r="L181" s="72"/>
      <c r="M181" s="72"/>
    </row>
    <row r="182" spans="1:13" ht="16.5" customHeight="1">
      <c r="A182" s="73" t="s">
        <v>7</v>
      </c>
      <c r="B182" s="73"/>
      <c r="C182" s="73"/>
      <c r="D182" s="73"/>
      <c r="E182" s="73"/>
      <c r="F182" s="73"/>
      <c r="H182" s="73" t="s">
        <v>7</v>
      </c>
      <c r="I182" s="73"/>
      <c r="J182" s="73"/>
      <c r="K182" s="73"/>
      <c r="L182" s="73"/>
      <c r="M182" s="73"/>
    </row>
    <row r="183" spans="1:13" ht="16.5" customHeight="1">
      <c r="A183" s="73"/>
      <c r="B183" s="73"/>
      <c r="C183" s="73"/>
      <c r="D183" s="73"/>
      <c r="E183" s="73"/>
      <c r="F183" s="73"/>
      <c r="H183" s="73"/>
      <c r="I183" s="73"/>
      <c r="J183" s="73"/>
      <c r="K183" s="73"/>
      <c r="L183" s="73"/>
      <c r="M183" s="73"/>
    </row>
    <row r="184" spans="1:13" ht="16.5" customHeight="1">
      <c r="A184" s="66" t="s">
        <v>1</v>
      </c>
      <c r="B184" s="74" t="str">
        <f>VLOOKUP(F184,入場許可名簿!$A$5:$D$44,2,0)&amp;""</f>
        <v/>
      </c>
      <c r="C184" s="75"/>
      <c r="D184" s="76"/>
      <c r="E184" s="66" t="s">
        <v>3</v>
      </c>
      <c r="F184" s="80">
        <v>29</v>
      </c>
      <c r="H184" s="66" t="s">
        <v>1</v>
      </c>
      <c r="I184" s="74" t="str">
        <f>VLOOKUP(M184,入場許可名簿!$A$5:$D$44,2,0)&amp;""</f>
        <v/>
      </c>
      <c r="J184" s="75"/>
      <c r="K184" s="76"/>
      <c r="L184" s="66" t="s">
        <v>3</v>
      </c>
      <c r="M184" s="80">
        <v>30</v>
      </c>
    </row>
    <row r="185" spans="1:13" ht="16.5" customHeight="1">
      <c r="A185" s="66"/>
      <c r="B185" s="77"/>
      <c r="C185" s="78"/>
      <c r="D185" s="79"/>
      <c r="E185" s="66"/>
      <c r="F185" s="80"/>
      <c r="H185" s="66"/>
      <c r="I185" s="77"/>
      <c r="J185" s="78"/>
      <c r="K185" s="79"/>
      <c r="L185" s="66"/>
      <c r="M185" s="80"/>
    </row>
    <row r="186" spans="1:13" ht="16.5" customHeight="1">
      <c r="A186" s="66" t="s">
        <v>0</v>
      </c>
      <c r="B186" s="67" t="str">
        <f>VLOOKUP(F184,入場許可名簿!$A$5:$D$44,3,0)&amp;""</f>
        <v/>
      </c>
      <c r="C186" s="66" t="s">
        <v>2</v>
      </c>
      <c r="D186" s="68" t="str">
        <f>VLOOKUP(F184,入場許可名簿!$A$5:$D$44,4,0)&amp;""</f>
        <v/>
      </c>
      <c r="E186" s="68"/>
      <c r="F186" s="68"/>
      <c r="H186" s="66" t="s">
        <v>0</v>
      </c>
      <c r="I186" s="67" t="str">
        <f>VLOOKUP(M184,入場許可名簿!$A$5:$D$44,3,0)&amp;""</f>
        <v/>
      </c>
      <c r="J186" s="66" t="s">
        <v>2</v>
      </c>
      <c r="K186" s="68" t="str">
        <f>VLOOKUP(M184,入場許可名簿!$A$5:$D$44,4,0)&amp;""</f>
        <v/>
      </c>
      <c r="L186" s="68"/>
      <c r="M186" s="68"/>
    </row>
    <row r="187" spans="1:13" ht="16.5" customHeight="1">
      <c r="A187" s="66"/>
      <c r="B187" s="67"/>
      <c r="C187" s="66"/>
      <c r="D187" s="68"/>
      <c r="E187" s="68"/>
      <c r="F187" s="68"/>
      <c r="H187" s="66"/>
      <c r="I187" s="67"/>
      <c r="J187" s="66"/>
      <c r="K187" s="68"/>
      <c r="L187" s="68"/>
      <c r="M187" s="68"/>
    </row>
    <row r="188" spans="1:13" ht="16.5" customHeight="1">
      <c r="A188" s="69" t="s">
        <v>14</v>
      </c>
      <c r="B188" s="70"/>
      <c r="C188" s="71"/>
      <c r="D188" s="66"/>
      <c r="E188" s="66"/>
      <c r="F188" s="66"/>
      <c r="H188" s="69" t="s">
        <v>14</v>
      </c>
      <c r="I188" s="70"/>
      <c r="J188" s="71"/>
      <c r="K188" s="66"/>
      <c r="L188" s="66"/>
      <c r="M188" s="66"/>
    </row>
    <row r="189" spans="1:13" ht="16.5" customHeight="1">
      <c r="A189" s="56" t="s">
        <v>10</v>
      </c>
      <c r="B189" s="57"/>
      <c r="C189" s="58"/>
      <c r="D189" s="65" t="s">
        <v>10</v>
      </c>
      <c r="E189" s="65"/>
      <c r="F189" s="65"/>
      <c r="H189" s="56" t="s">
        <v>10</v>
      </c>
      <c r="I189" s="57"/>
      <c r="J189" s="58"/>
      <c r="K189" s="65"/>
      <c r="L189" s="65"/>
      <c r="M189" s="65"/>
    </row>
    <row r="190" spans="1:13" ht="16.5" customHeight="1">
      <c r="A190" s="59"/>
      <c r="B190" s="60"/>
      <c r="C190" s="61"/>
      <c r="D190" s="65"/>
      <c r="E190" s="65"/>
      <c r="F190" s="65"/>
      <c r="H190" s="59"/>
      <c r="I190" s="60"/>
      <c r="J190" s="61"/>
      <c r="K190" s="65"/>
      <c r="L190" s="65"/>
      <c r="M190" s="65"/>
    </row>
    <row r="191" spans="1:13" ht="16.5" customHeight="1">
      <c r="A191" s="62"/>
      <c r="B191" s="63"/>
      <c r="C191" s="64"/>
      <c r="D191" s="65"/>
      <c r="E191" s="65"/>
      <c r="F191" s="65"/>
      <c r="H191" s="62"/>
      <c r="I191" s="63"/>
      <c r="J191" s="64"/>
      <c r="K191" s="65"/>
      <c r="L191" s="65"/>
      <c r="M191" s="65"/>
    </row>
    <row r="193" spans="1:13" ht="16.5" customHeight="1">
      <c r="A193" s="72" t="s">
        <v>17</v>
      </c>
      <c r="B193" s="72"/>
      <c r="C193" s="72"/>
      <c r="D193" s="72"/>
      <c r="E193" s="72"/>
      <c r="F193" s="72"/>
      <c r="H193" s="72" t="s">
        <v>17</v>
      </c>
      <c r="I193" s="72"/>
      <c r="J193" s="72"/>
      <c r="K193" s="72"/>
      <c r="L193" s="72"/>
      <c r="M193" s="72"/>
    </row>
    <row r="194" spans="1:13" ht="16.5" customHeight="1">
      <c r="A194" s="72"/>
      <c r="B194" s="72"/>
      <c r="C194" s="72"/>
      <c r="D194" s="72"/>
      <c r="E194" s="72"/>
      <c r="F194" s="72"/>
      <c r="H194" s="72"/>
      <c r="I194" s="72"/>
      <c r="J194" s="72"/>
      <c r="K194" s="72"/>
      <c r="L194" s="72"/>
      <c r="M194" s="72"/>
    </row>
    <row r="195" spans="1:13" ht="16.5" customHeight="1">
      <c r="A195" s="73" t="s">
        <v>7</v>
      </c>
      <c r="B195" s="73"/>
      <c r="C195" s="73"/>
      <c r="D195" s="73"/>
      <c r="E195" s="73"/>
      <c r="F195" s="73"/>
      <c r="H195" s="73" t="s">
        <v>7</v>
      </c>
      <c r="I195" s="73"/>
      <c r="J195" s="73"/>
      <c r="K195" s="73"/>
      <c r="L195" s="73"/>
      <c r="M195" s="73"/>
    </row>
    <row r="196" spans="1:13" ht="16.5" customHeight="1">
      <c r="A196" s="73"/>
      <c r="B196" s="73"/>
      <c r="C196" s="73"/>
      <c r="D196" s="73"/>
      <c r="E196" s="73"/>
      <c r="F196" s="73"/>
      <c r="H196" s="73"/>
      <c r="I196" s="73"/>
      <c r="J196" s="73"/>
      <c r="K196" s="73"/>
      <c r="L196" s="73"/>
      <c r="M196" s="73"/>
    </row>
    <row r="197" spans="1:13" ht="16.5" customHeight="1">
      <c r="A197" s="66" t="s">
        <v>1</v>
      </c>
      <c r="B197" s="74" t="str">
        <f>VLOOKUP(F197,入場許可名簿!$A$5:$D$44,2,0)&amp;""</f>
        <v/>
      </c>
      <c r="C197" s="75"/>
      <c r="D197" s="76"/>
      <c r="E197" s="66" t="s">
        <v>3</v>
      </c>
      <c r="F197" s="80">
        <v>31</v>
      </c>
      <c r="H197" s="66" t="s">
        <v>1</v>
      </c>
      <c r="I197" s="74" t="str">
        <f>VLOOKUP(M197,入場許可名簿!$A$5:$D$44,2,0)&amp;""</f>
        <v/>
      </c>
      <c r="J197" s="75"/>
      <c r="K197" s="76"/>
      <c r="L197" s="66" t="s">
        <v>3</v>
      </c>
      <c r="M197" s="80">
        <v>32</v>
      </c>
    </row>
    <row r="198" spans="1:13" ht="16.5" customHeight="1">
      <c r="A198" s="66"/>
      <c r="B198" s="77"/>
      <c r="C198" s="78"/>
      <c r="D198" s="79"/>
      <c r="E198" s="66"/>
      <c r="F198" s="80"/>
      <c r="H198" s="66"/>
      <c r="I198" s="77"/>
      <c r="J198" s="78"/>
      <c r="K198" s="79"/>
      <c r="L198" s="66"/>
      <c r="M198" s="80"/>
    </row>
    <row r="199" spans="1:13" ht="16.5" customHeight="1">
      <c r="A199" s="66" t="s">
        <v>0</v>
      </c>
      <c r="B199" s="67" t="str">
        <f>VLOOKUP(F197,入場許可名簿!$A$5:$D$44,3,0)&amp;""</f>
        <v/>
      </c>
      <c r="C199" s="66" t="s">
        <v>2</v>
      </c>
      <c r="D199" s="68" t="str">
        <f>VLOOKUP(F197,入場許可名簿!$A$5:$D$44,4,0)&amp;""</f>
        <v/>
      </c>
      <c r="E199" s="68"/>
      <c r="F199" s="68"/>
      <c r="H199" s="66" t="s">
        <v>0</v>
      </c>
      <c r="I199" s="67" t="str">
        <f>VLOOKUP(M197,入場許可名簿!$A$5:$D$44,3,0)&amp;""</f>
        <v/>
      </c>
      <c r="J199" s="66" t="s">
        <v>2</v>
      </c>
      <c r="K199" s="68" t="str">
        <f>VLOOKUP(M197,入場許可名簿!$A$5:$D$44,4,0)&amp;""</f>
        <v/>
      </c>
      <c r="L199" s="68"/>
      <c r="M199" s="68"/>
    </row>
    <row r="200" spans="1:13" ht="16.5" customHeight="1">
      <c r="A200" s="66"/>
      <c r="B200" s="67"/>
      <c r="C200" s="66"/>
      <c r="D200" s="68"/>
      <c r="E200" s="68"/>
      <c r="F200" s="68"/>
      <c r="H200" s="66"/>
      <c r="I200" s="67"/>
      <c r="J200" s="66"/>
      <c r="K200" s="68"/>
      <c r="L200" s="68"/>
      <c r="M200" s="68"/>
    </row>
    <row r="201" spans="1:13" ht="16.5" customHeight="1">
      <c r="A201" s="69" t="s">
        <v>14</v>
      </c>
      <c r="B201" s="70"/>
      <c r="C201" s="71"/>
      <c r="D201" s="66"/>
      <c r="E201" s="66"/>
      <c r="F201" s="66"/>
      <c r="H201" s="69" t="s">
        <v>14</v>
      </c>
      <c r="I201" s="70"/>
      <c r="J201" s="71"/>
      <c r="K201" s="66"/>
      <c r="L201" s="66"/>
      <c r="M201" s="66"/>
    </row>
    <row r="202" spans="1:13" ht="16.5" customHeight="1">
      <c r="A202" s="56" t="s">
        <v>10</v>
      </c>
      <c r="B202" s="57"/>
      <c r="C202" s="58"/>
      <c r="D202" s="65" t="s">
        <v>10</v>
      </c>
      <c r="E202" s="65"/>
      <c r="F202" s="65"/>
      <c r="H202" s="56" t="s">
        <v>10</v>
      </c>
      <c r="I202" s="57"/>
      <c r="J202" s="58"/>
      <c r="K202" s="65"/>
      <c r="L202" s="65"/>
      <c r="M202" s="65"/>
    </row>
    <row r="203" spans="1:13" ht="16.5" customHeight="1">
      <c r="A203" s="59"/>
      <c r="B203" s="60"/>
      <c r="C203" s="61"/>
      <c r="D203" s="65"/>
      <c r="E203" s="65"/>
      <c r="F203" s="65"/>
      <c r="H203" s="59"/>
      <c r="I203" s="60"/>
      <c r="J203" s="61"/>
      <c r="K203" s="65"/>
      <c r="L203" s="65"/>
      <c r="M203" s="65"/>
    </row>
    <row r="204" spans="1:13" ht="16.5" customHeight="1">
      <c r="A204" s="62"/>
      <c r="B204" s="63"/>
      <c r="C204" s="64"/>
      <c r="D204" s="65"/>
      <c r="E204" s="65"/>
      <c r="F204" s="65"/>
      <c r="H204" s="62"/>
      <c r="I204" s="63"/>
      <c r="J204" s="64"/>
      <c r="K204" s="65"/>
      <c r="L204" s="65"/>
      <c r="M204" s="65"/>
    </row>
    <row r="205" spans="1:13" ht="16.5" customHeight="1">
      <c r="A205" s="72" t="s">
        <v>17</v>
      </c>
      <c r="B205" s="72"/>
      <c r="C205" s="72"/>
      <c r="D205" s="72"/>
      <c r="E205" s="72"/>
      <c r="F205" s="72"/>
      <c r="H205" s="72" t="s">
        <v>17</v>
      </c>
      <c r="I205" s="72"/>
      <c r="J205" s="72"/>
      <c r="K205" s="72"/>
      <c r="L205" s="72"/>
      <c r="M205" s="72"/>
    </row>
    <row r="206" spans="1:13" ht="16.5" customHeight="1">
      <c r="A206" s="72"/>
      <c r="B206" s="72"/>
      <c r="C206" s="72"/>
      <c r="D206" s="72"/>
      <c r="E206" s="72"/>
      <c r="F206" s="72"/>
      <c r="H206" s="72"/>
      <c r="I206" s="72"/>
      <c r="J206" s="72"/>
      <c r="K206" s="72"/>
      <c r="L206" s="72"/>
      <c r="M206" s="72"/>
    </row>
    <row r="207" spans="1:13" ht="16.5" customHeight="1">
      <c r="A207" s="73" t="s">
        <v>7</v>
      </c>
      <c r="B207" s="73"/>
      <c r="C207" s="73"/>
      <c r="D207" s="73"/>
      <c r="E207" s="73"/>
      <c r="F207" s="73"/>
      <c r="H207" s="73" t="s">
        <v>7</v>
      </c>
      <c r="I207" s="73"/>
      <c r="J207" s="73"/>
      <c r="K207" s="73"/>
      <c r="L207" s="73"/>
      <c r="M207" s="73"/>
    </row>
    <row r="208" spans="1:13" ht="16.5" customHeight="1">
      <c r="A208" s="73"/>
      <c r="B208" s="73"/>
      <c r="C208" s="73"/>
      <c r="D208" s="73"/>
      <c r="E208" s="73"/>
      <c r="F208" s="73"/>
      <c r="H208" s="73"/>
      <c r="I208" s="73"/>
      <c r="J208" s="73"/>
      <c r="K208" s="73"/>
      <c r="L208" s="73"/>
      <c r="M208" s="73"/>
    </row>
    <row r="209" spans="1:13" ht="16.5" customHeight="1">
      <c r="A209" s="66" t="s">
        <v>1</v>
      </c>
      <c r="B209" s="74" t="str">
        <f>VLOOKUP(F209,入場許可名簿!$A$5:$D$44,2,0)&amp;""</f>
        <v/>
      </c>
      <c r="C209" s="75"/>
      <c r="D209" s="76"/>
      <c r="E209" s="66" t="s">
        <v>3</v>
      </c>
      <c r="F209" s="80">
        <v>33</v>
      </c>
      <c r="H209" s="66" t="s">
        <v>1</v>
      </c>
      <c r="I209" s="74" t="str">
        <f>VLOOKUP(M209,入場許可名簿!$A$5:$D$44,2,0)&amp;""</f>
        <v/>
      </c>
      <c r="J209" s="75"/>
      <c r="K209" s="76"/>
      <c r="L209" s="66" t="s">
        <v>3</v>
      </c>
      <c r="M209" s="80">
        <v>34</v>
      </c>
    </row>
    <row r="210" spans="1:13" ht="16.5" customHeight="1">
      <c r="A210" s="66"/>
      <c r="B210" s="77"/>
      <c r="C210" s="78"/>
      <c r="D210" s="79"/>
      <c r="E210" s="66"/>
      <c r="F210" s="80"/>
      <c r="H210" s="66"/>
      <c r="I210" s="77"/>
      <c r="J210" s="78"/>
      <c r="K210" s="79"/>
      <c r="L210" s="66"/>
      <c r="M210" s="80"/>
    </row>
    <row r="211" spans="1:13" ht="16.5" customHeight="1">
      <c r="A211" s="66" t="s">
        <v>0</v>
      </c>
      <c r="B211" s="67" t="str">
        <f>VLOOKUP(F209,入場許可名簿!$A$5:$D$44,3,0)&amp;""</f>
        <v/>
      </c>
      <c r="C211" s="66" t="s">
        <v>2</v>
      </c>
      <c r="D211" s="68" t="str">
        <f>VLOOKUP(F209,入場許可名簿!$A$5:$D$44,4,0)&amp;""</f>
        <v/>
      </c>
      <c r="E211" s="68"/>
      <c r="F211" s="68"/>
      <c r="H211" s="66" t="s">
        <v>0</v>
      </c>
      <c r="I211" s="67" t="str">
        <f>VLOOKUP(M209,入場許可名簿!$A$5:$D$44,3,0)&amp;""</f>
        <v/>
      </c>
      <c r="J211" s="66" t="s">
        <v>2</v>
      </c>
      <c r="K211" s="68" t="str">
        <f>VLOOKUP(M209,入場許可名簿!$A$5:$D$44,4,0)&amp;""</f>
        <v/>
      </c>
      <c r="L211" s="68"/>
      <c r="M211" s="68"/>
    </row>
    <row r="212" spans="1:13" ht="16.5" customHeight="1">
      <c r="A212" s="66"/>
      <c r="B212" s="67"/>
      <c r="C212" s="66"/>
      <c r="D212" s="68"/>
      <c r="E212" s="68"/>
      <c r="F212" s="68"/>
      <c r="H212" s="66"/>
      <c r="I212" s="67"/>
      <c r="J212" s="66"/>
      <c r="K212" s="68"/>
      <c r="L212" s="68"/>
      <c r="M212" s="68"/>
    </row>
    <row r="213" spans="1:13" ht="16.5" customHeight="1">
      <c r="A213" s="69" t="s">
        <v>14</v>
      </c>
      <c r="B213" s="70"/>
      <c r="C213" s="71"/>
      <c r="D213" s="66"/>
      <c r="E213" s="66"/>
      <c r="F213" s="66"/>
      <c r="H213" s="69" t="s">
        <v>14</v>
      </c>
      <c r="I213" s="70"/>
      <c r="J213" s="71"/>
      <c r="K213" s="66"/>
      <c r="L213" s="66"/>
      <c r="M213" s="66"/>
    </row>
    <row r="214" spans="1:13" ht="16.5" customHeight="1">
      <c r="A214" s="56" t="s">
        <v>10</v>
      </c>
      <c r="B214" s="57"/>
      <c r="C214" s="58"/>
      <c r="D214" s="65" t="s">
        <v>10</v>
      </c>
      <c r="E214" s="65"/>
      <c r="F214" s="65"/>
      <c r="H214" s="56" t="s">
        <v>10</v>
      </c>
      <c r="I214" s="57"/>
      <c r="J214" s="58"/>
      <c r="K214" s="65"/>
      <c r="L214" s="65"/>
      <c r="M214" s="65"/>
    </row>
    <row r="215" spans="1:13" ht="16.5" customHeight="1">
      <c r="A215" s="59"/>
      <c r="B215" s="60"/>
      <c r="C215" s="61"/>
      <c r="D215" s="65"/>
      <c r="E215" s="65"/>
      <c r="F215" s="65"/>
      <c r="H215" s="59"/>
      <c r="I215" s="60"/>
      <c r="J215" s="61"/>
      <c r="K215" s="65"/>
      <c r="L215" s="65"/>
      <c r="M215" s="65"/>
    </row>
    <row r="216" spans="1:13" ht="16.5" customHeight="1">
      <c r="A216" s="62"/>
      <c r="B216" s="63"/>
      <c r="C216" s="64"/>
      <c r="D216" s="65"/>
      <c r="E216" s="65"/>
      <c r="F216" s="65"/>
      <c r="H216" s="62"/>
      <c r="I216" s="63"/>
      <c r="J216" s="64"/>
      <c r="K216" s="65"/>
      <c r="L216" s="65"/>
      <c r="M216" s="65"/>
    </row>
    <row r="218" spans="1:13" ht="16.5" customHeight="1">
      <c r="A218" s="72" t="s">
        <v>17</v>
      </c>
      <c r="B218" s="72"/>
      <c r="C218" s="72"/>
      <c r="D218" s="72"/>
      <c r="E218" s="72"/>
      <c r="F218" s="72"/>
      <c r="H218" s="72" t="s">
        <v>17</v>
      </c>
      <c r="I218" s="72"/>
      <c r="J218" s="72"/>
      <c r="K218" s="72"/>
      <c r="L218" s="72"/>
      <c r="M218" s="72"/>
    </row>
    <row r="219" spans="1:13" ht="16.5" customHeight="1">
      <c r="A219" s="72"/>
      <c r="B219" s="72"/>
      <c r="C219" s="72"/>
      <c r="D219" s="72"/>
      <c r="E219" s="72"/>
      <c r="F219" s="72"/>
      <c r="H219" s="72"/>
      <c r="I219" s="72"/>
      <c r="J219" s="72"/>
      <c r="K219" s="72"/>
      <c r="L219" s="72"/>
      <c r="M219" s="72"/>
    </row>
    <row r="220" spans="1:13" ht="16.5" customHeight="1">
      <c r="A220" s="73" t="s">
        <v>7</v>
      </c>
      <c r="B220" s="73"/>
      <c r="C220" s="73"/>
      <c r="D220" s="73"/>
      <c r="E220" s="73"/>
      <c r="F220" s="73"/>
      <c r="H220" s="73" t="s">
        <v>7</v>
      </c>
      <c r="I220" s="73"/>
      <c r="J220" s="73"/>
      <c r="K220" s="73"/>
      <c r="L220" s="73"/>
      <c r="M220" s="73"/>
    </row>
    <row r="221" spans="1:13" ht="16.5" customHeight="1">
      <c r="A221" s="73"/>
      <c r="B221" s="73"/>
      <c r="C221" s="73"/>
      <c r="D221" s="73"/>
      <c r="E221" s="73"/>
      <c r="F221" s="73"/>
      <c r="H221" s="73"/>
      <c r="I221" s="73"/>
      <c r="J221" s="73"/>
      <c r="K221" s="73"/>
      <c r="L221" s="73"/>
      <c r="M221" s="73"/>
    </row>
    <row r="222" spans="1:13" ht="16.5" customHeight="1">
      <c r="A222" s="66" t="s">
        <v>1</v>
      </c>
      <c r="B222" s="74" t="str">
        <f>VLOOKUP(F222,入場許可名簿!$A$5:$D$44,2,0)&amp;""</f>
        <v/>
      </c>
      <c r="C222" s="75"/>
      <c r="D222" s="76"/>
      <c r="E222" s="66" t="s">
        <v>3</v>
      </c>
      <c r="F222" s="80">
        <v>35</v>
      </c>
      <c r="H222" s="66" t="s">
        <v>1</v>
      </c>
      <c r="I222" s="74" t="str">
        <f>VLOOKUP(M222,入場許可名簿!$A$5:$D$44,2,0)&amp;""</f>
        <v/>
      </c>
      <c r="J222" s="75"/>
      <c r="K222" s="76"/>
      <c r="L222" s="66" t="s">
        <v>3</v>
      </c>
      <c r="M222" s="80">
        <v>36</v>
      </c>
    </row>
    <row r="223" spans="1:13" ht="16.5" customHeight="1">
      <c r="A223" s="66"/>
      <c r="B223" s="77"/>
      <c r="C223" s="78"/>
      <c r="D223" s="79"/>
      <c r="E223" s="66"/>
      <c r="F223" s="80"/>
      <c r="H223" s="66"/>
      <c r="I223" s="77"/>
      <c r="J223" s="78"/>
      <c r="K223" s="79"/>
      <c r="L223" s="66"/>
      <c r="M223" s="80"/>
    </row>
    <row r="224" spans="1:13" ht="16.5" customHeight="1">
      <c r="A224" s="66" t="s">
        <v>0</v>
      </c>
      <c r="B224" s="67" t="str">
        <f>VLOOKUP(F222,入場許可名簿!$A$5:$D$44,3,0)&amp;""</f>
        <v/>
      </c>
      <c r="C224" s="66" t="s">
        <v>2</v>
      </c>
      <c r="D224" s="68" t="str">
        <f>VLOOKUP(F222,入場許可名簿!$A$5:$D$44,4,0)&amp;""</f>
        <v/>
      </c>
      <c r="E224" s="68"/>
      <c r="F224" s="68"/>
      <c r="H224" s="66" t="s">
        <v>0</v>
      </c>
      <c r="I224" s="67" t="str">
        <f>VLOOKUP(M222,入場許可名簿!$A$5:$D$44,3,0)&amp;""</f>
        <v/>
      </c>
      <c r="J224" s="66" t="s">
        <v>2</v>
      </c>
      <c r="K224" s="68" t="str">
        <f>VLOOKUP(M222,入場許可名簿!$A$5:$D$44,4,0)&amp;""</f>
        <v/>
      </c>
      <c r="L224" s="68"/>
      <c r="M224" s="68"/>
    </row>
    <row r="225" spans="1:13" ht="16.5" customHeight="1">
      <c r="A225" s="66"/>
      <c r="B225" s="67"/>
      <c r="C225" s="66"/>
      <c r="D225" s="68"/>
      <c r="E225" s="68"/>
      <c r="F225" s="68"/>
      <c r="H225" s="66"/>
      <c r="I225" s="67"/>
      <c r="J225" s="66"/>
      <c r="K225" s="68"/>
      <c r="L225" s="68"/>
      <c r="M225" s="68"/>
    </row>
    <row r="226" spans="1:13" ht="16.5" customHeight="1">
      <c r="A226" s="69" t="s">
        <v>14</v>
      </c>
      <c r="B226" s="70"/>
      <c r="C226" s="71"/>
      <c r="D226" s="66"/>
      <c r="E226" s="66"/>
      <c r="F226" s="66"/>
      <c r="H226" s="69" t="s">
        <v>14</v>
      </c>
      <c r="I226" s="70"/>
      <c r="J226" s="71"/>
      <c r="K226" s="66"/>
      <c r="L226" s="66"/>
      <c r="M226" s="66"/>
    </row>
    <row r="227" spans="1:13" ht="16.5" customHeight="1">
      <c r="A227" s="56" t="s">
        <v>10</v>
      </c>
      <c r="B227" s="57"/>
      <c r="C227" s="58"/>
      <c r="D227" s="65" t="s">
        <v>10</v>
      </c>
      <c r="E227" s="65"/>
      <c r="F227" s="65"/>
      <c r="H227" s="56" t="s">
        <v>10</v>
      </c>
      <c r="I227" s="57"/>
      <c r="J227" s="58"/>
      <c r="K227" s="65"/>
      <c r="L227" s="65"/>
      <c r="M227" s="65"/>
    </row>
    <row r="228" spans="1:13" ht="16.5" customHeight="1">
      <c r="A228" s="59"/>
      <c r="B228" s="60"/>
      <c r="C228" s="61"/>
      <c r="D228" s="65"/>
      <c r="E228" s="65"/>
      <c r="F228" s="65"/>
      <c r="H228" s="59"/>
      <c r="I228" s="60"/>
      <c r="J228" s="61"/>
      <c r="K228" s="65"/>
      <c r="L228" s="65"/>
      <c r="M228" s="65"/>
    </row>
    <row r="229" spans="1:13" ht="16.5" customHeight="1">
      <c r="A229" s="62"/>
      <c r="B229" s="63"/>
      <c r="C229" s="64"/>
      <c r="D229" s="65"/>
      <c r="E229" s="65"/>
      <c r="F229" s="65"/>
      <c r="H229" s="62"/>
      <c r="I229" s="63"/>
      <c r="J229" s="64"/>
      <c r="K229" s="65"/>
      <c r="L229" s="65"/>
      <c r="M229" s="65"/>
    </row>
    <row r="231" spans="1:13" ht="16.5" customHeight="1">
      <c r="A231" s="72" t="s">
        <v>17</v>
      </c>
      <c r="B231" s="72"/>
      <c r="C231" s="72"/>
      <c r="D231" s="72"/>
      <c r="E231" s="72"/>
      <c r="F231" s="72"/>
      <c r="H231" s="72" t="s">
        <v>17</v>
      </c>
      <c r="I231" s="72"/>
      <c r="J231" s="72"/>
      <c r="K231" s="72"/>
      <c r="L231" s="72"/>
      <c r="M231" s="72"/>
    </row>
    <row r="232" spans="1:13" ht="16.5" customHeight="1">
      <c r="A232" s="72"/>
      <c r="B232" s="72"/>
      <c r="C232" s="72"/>
      <c r="D232" s="72"/>
      <c r="E232" s="72"/>
      <c r="F232" s="72"/>
      <c r="H232" s="72"/>
      <c r="I232" s="72"/>
      <c r="J232" s="72"/>
      <c r="K232" s="72"/>
      <c r="L232" s="72"/>
      <c r="M232" s="72"/>
    </row>
    <row r="233" spans="1:13" ht="16.5" customHeight="1">
      <c r="A233" s="73" t="s">
        <v>7</v>
      </c>
      <c r="B233" s="73"/>
      <c r="C233" s="73"/>
      <c r="D233" s="73"/>
      <c r="E233" s="73"/>
      <c r="F233" s="73"/>
      <c r="H233" s="73" t="s">
        <v>7</v>
      </c>
      <c r="I233" s="73"/>
      <c r="J233" s="73"/>
      <c r="K233" s="73"/>
      <c r="L233" s="73"/>
      <c r="M233" s="73"/>
    </row>
    <row r="234" spans="1:13" ht="16.5" customHeight="1">
      <c r="A234" s="73"/>
      <c r="B234" s="73"/>
      <c r="C234" s="73"/>
      <c r="D234" s="73"/>
      <c r="E234" s="73"/>
      <c r="F234" s="73"/>
      <c r="H234" s="73"/>
      <c r="I234" s="73"/>
      <c r="J234" s="73"/>
      <c r="K234" s="73"/>
      <c r="L234" s="73"/>
      <c r="M234" s="73"/>
    </row>
    <row r="235" spans="1:13" ht="16.5" customHeight="1">
      <c r="A235" s="66" t="s">
        <v>1</v>
      </c>
      <c r="B235" s="74" t="str">
        <f>VLOOKUP(F235,入場許可名簿!$A$5:$D$44,2,0)&amp;""</f>
        <v/>
      </c>
      <c r="C235" s="75"/>
      <c r="D235" s="76"/>
      <c r="E235" s="66" t="s">
        <v>3</v>
      </c>
      <c r="F235" s="80">
        <v>37</v>
      </c>
      <c r="H235" s="66" t="s">
        <v>1</v>
      </c>
      <c r="I235" s="74" t="str">
        <f>VLOOKUP(M235,入場許可名簿!$A$5:$D$44,2,0)&amp;""</f>
        <v/>
      </c>
      <c r="J235" s="75"/>
      <c r="K235" s="76"/>
      <c r="L235" s="66" t="s">
        <v>3</v>
      </c>
      <c r="M235" s="80">
        <v>38</v>
      </c>
    </row>
    <row r="236" spans="1:13" ht="16.5" customHeight="1">
      <c r="A236" s="66"/>
      <c r="B236" s="77"/>
      <c r="C236" s="78"/>
      <c r="D236" s="79"/>
      <c r="E236" s="66"/>
      <c r="F236" s="80"/>
      <c r="H236" s="66"/>
      <c r="I236" s="77"/>
      <c r="J236" s="78"/>
      <c r="K236" s="79"/>
      <c r="L236" s="66"/>
      <c r="M236" s="80"/>
    </row>
    <row r="237" spans="1:13" ht="16.5" customHeight="1">
      <c r="A237" s="66" t="s">
        <v>0</v>
      </c>
      <c r="B237" s="67" t="str">
        <f>VLOOKUP(F235,入場許可名簿!$A$5:$D$44,3,0)&amp;""</f>
        <v/>
      </c>
      <c r="C237" s="66" t="s">
        <v>2</v>
      </c>
      <c r="D237" s="68" t="str">
        <f>VLOOKUP(F235,入場許可名簿!$A$5:$D$44,4,0)&amp;""</f>
        <v/>
      </c>
      <c r="E237" s="68"/>
      <c r="F237" s="68"/>
      <c r="H237" s="66" t="s">
        <v>0</v>
      </c>
      <c r="I237" s="67" t="str">
        <f>VLOOKUP(M235,入場許可名簿!$A$5:$D$44,3,0)&amp;""</f>
        <v/>
      </c>
      <c r="J237" s="66" t="s">
        <v>2</v>
      </c>
      <c r="K237" s="68" t="str">
        <f>VLOOKUP(M235,入場許可名簿!$A$5:$D$44,4,0)&amp;""</f>
        <v/>
      </c>
      <c r="L237" s="68"/>
      <c r="M237" s="68"/>
    </row>
    <row r="238" spans="1:13" ht="16.5" customHeight="1">
      <c r="A238" s="66"/>
      <c r="B238" s="67"/>
      <c r="C238" s="66"/>
      <c r="D238" s="68"/>
      <c r="E238" s="68"/>
      <c r="F238" s="68"/>
      <c r="H238" s="66"/>
      <c r="I238" s="67"/>
      <c r="J238" s="66"/>
      <c r="K238" s="68"/>
      <c r="L238" s="68"/>
      <c r="M238" s="68"/>
    </row>
    <row r="239" spans="1:13" ht="16.5" customHeight="1">
      <c r="A239" s="69" t="s">
        <v>14</v>
      </c>
      <c r="B239" s="70"/>
      <c r="C239" s="71"/>
      <c r="D239" s="66"/>
      <c r="E239" s="66"/>
      <c r="F239" s="66"/>
      <c r="H239" s="69" t="s">
        <v>14</v>
      </c>
      <c r="I239" s="70"/>
      <c r="J239" s="71"/>
      <c r="K239" s="66"/>
      <c r="L239" s="66"/>
      <c r="M239" s="66"/>
    </row>
    <row r="240" spans="1:13" ht="16.5" customHeight="1">
      <c r="A240" s="56" t="s">
        <v>10</v>
      </c>
      <c r="B240" s="57"/>
      <c r="C240" s="58"/>
      <c r="D240" s="65" t="s">
        <v>10</v>
      </c>
      <c r="E240" s="65"/>
      <c r="F240" s="65"/>
      <c r="H240" s="56" t="s">
        <v>10</v>
      </c>
      <c r="I240" s="57"/>
      <c r="J240" s="58"/>
      <c r="K240" s="65"/>
      <c r="L240" s="65"/>
      <c r="M240" s="65"/>
    </row>
    <row r="241" spans="1:13" ht="16.5" customHeight="1">
      <c r="A241" s="59"/>
      <c r="B241" s="60"/>
      <c r="C241" s="61"/>
      <c r="D241" s="65"/>
      <c r="E241" s="65"/>
      <c r="F241" s="65"/>
      <c r="H241" s="59"/>
      <c r="I241" s="60"/>
      <c r="J241" s="61"/>
      <c r="K241" s="65"/>
      <c r="L241" s="65"/>
      <c r="M241" s="65"/>
    </row>
    <row r="242" spans="1:13" ht="16.5" customHeight="1">
      <c r="A242" s="62"/>
      <c r="B242" s="63"/>
      <c r="C242" s="64"/>
      <c r="D242" s="65"/>
      <c r="E242" s="65"/>
      <c r="F242" s="65"/>
      <c r="H242" s="62"/>
      <c r="I242" s="63"/>
      <c r="J242" s="64"/>
      <c r="K242" s="65"/>
      <c r="L242" s="65"/>
      <c r="M242" s="65"/>
    </row>
    <row r="244" spans="1:13" ht="16.5" customHeight="1">
      <c r="A244" s="72" t="s">
        <v>17</v>
      </c>
      <c r="B244" s="72"/>
      <c r="C244" s="72"/>
      <c r="D244" s="72"/>
      <c r="E244" s="72"/>
      <c r="F244" s="72"/>
      <c r="H244" s="72" t="s">
        <v>17</v>
      </c>
      <c r="I244" s="72"/>
      <c r="J244" s="72"/>
      <c r="K244" s="72"/>
      <c r="L244" s="72"/>
      <c r="M244" s="72"/>
    </row>
    <row r="245" spans="1:13" ht="16.5" customHeight="1">
      <c r="A245" s="72"/>
      <c r="B245" s="72"/>
      <c r="C245" s="72"/>
      <c r="D245" s="72"/>
      <c r="E245" s="72"/>
      <c r="F245" s="72"/>
      <c r="H245" s="72"/>
      <c r="I245" s="72"/>
      <c r="J245" s="72"/>
      <c r="K245" s="72"/>
      <c r="L245" s="72"/>
      <c r="M245" s="72"/>
    </row>
    <row r="246" spans="1:13" ht="16.5" customHeight="1">
      <c r="A246" s="73" t="s">
        <v>7</v>
      </c>
      <c r="B246" s="73"/>
      <c r="C246" s="73"/>
      <c r="D246" s="73"/>
      <c r="E246" s="73"/>
      <c r="F246" s="73"/>
      <c r="H246" s="73" t="s">
        <v>7</v>
      </c>
      <c r="I246" s="73"/>
      <c r="J246" s="73"/>
      <c r="K246" s="73"/>
      <c r="L246" s="73"/>
      <c r="M246" s="73"/>
    </row>
    <row r="247" spans="1:13" ht="16.5" customHeight="1">
      <c r="A247" s="73"/>
      <c r="B247" s="73"/>
      <c r="C247" s="73"/>
      <c r="D247" s="73"/>
      <c r="E247" s="73"/>
      <c r="F247" s="73"/>
      <c r="H247" s="73"/>
      <c r="I247" s="73"/>
      <c r="J247" s="73"/>
      <c r="K247" s="73"/>
      <c r="L247" s="73"/>
      <c r="M247" s="73"/>
    </row>
    <row r="248" spans="1:13" ht="16.5" customHeight="1">
      <c r="A248" s="66" t="s">
        <v>1</v>
      </c>
      <c r="B248" s="74" t="str">
        <f>VLOOKUP(F248,入場許可名簿!$A$5:$D$44,2,0)&amp;""</f>
        <v/>
      </c>
      <c r="C248" s="75"/>
      <c r="D248" s="76"/>
      <c r="E248" s="66" t="s">
        <v>3</v>
      </c>
      <c r="F248" s="80">
        <v>39</v>
      </c>
      <c r="H248" s="66" t="s">
        <v>1</v>
      </c>
      <c r="I248" s="74" t="str">
        <f>VLOOKUP(M248,入場許可名簿!$A$5:$D$44,2,0)&amp;""</f>
        <v/>
      </c>
      <c r="J248" s="75"/>
      <c r="K248" s="76"/>
      <c r="L248" s="66" t="s">
        <v>3</v>
      </c>
      <c r="M248" s="80">
        <v>40</v>
      </c>
    </row>
    <row r="249" spans="1:13" ht="16.5" customHeight="1">
      <c r="A249" s="66"/>
      <c r="B249" s="77"/>
      <c r="C249" s="78"/>
      <c r="D249" s="79"/>
      <c r="E249" s="66"/>
      <c r="F249" s="80"/>
      <c r="H249" s="66"/>
      <c r="I249" s="77"/>
      <c r="J249" s="78"/>
      <c r="K249" s="79"/>
      <c r="L249" s="66"/>
      <c r="M249" s="80"/>
    </row>
    <row r="250" spans="1:13" ht="16.5" customHeight="1">
      <c r="A250" s="66" t="s">
        <v>0</v>
      </c>
      <c r="B250" s="67" t="str">
        <f>VLOOKUP(F248,入場許可名簿!$A$5:$D$44,3,0)&amp;""</f>
        <v/>
      </c>
      <c r="C250" s="66" t="s">
        <v>2</v>
      </c>
      <c r="D250" s="68" t="str">
        <f>VLOOKUP(F248,入場許可名簿!$A$5:$D$44,4,0)&amp;""</f>
        <v/>
      </c>
      <c r="E250" s="68"/>
      <c r="F250" s="68"/>
      <c r="H250" s="66" t="s">
        <v>0</v>
      </c>
      <c r="I250" s="67" t="str">
        <f>VLOOKUP(M248,入場許可名簿!$A$5:$D$44,3,0)&amp;""</f>
        <v/>
      </c>
      <c r="J250" s="66" t="s">
        <v>2</v>
      </c>
      <c r="K250" s="68" t="str">
        <f>VLOOKUP(M248,入場許可名簿!$A$5:$D$44,4,0)&amp;""</f>
        <v/>
      </c>
      <c r="L250" s="68"/>
      <c r="M250" s="68"/>
    </row>
    <row r="251" spans="1:13" ht="16.5" customHeight="1">
      <c r="A251" s="66"/>
      <c r="B251" s="67"/>
      <c r="C251" s="66"/>
      <c r="D251" s="68"/>
      <c r="E251" s="68"/>
      <c r="F251" s="68"/>
      <c r="H251" s="66"/>
      <c r="I251" s="67"/>
      <c r="J251" s="66"/>
      <c r="K251" s="68"/>
      <c r="L251" s="68"/>
      <c r="M251" s="68"/>
    </row>
    <row r="252" spans="1:13" ht="16.5" customHeight="1">
      <c r="A252" s="69" t="s">
        <v>14</v>
      </c>
      <c r="B252" s="70"/>
      <c r="C252" s="71"/>
      <c r="D252" s="66"/>
      <c r="E252" s="66"/>
      <c r="F252" s="66"/>
      <c r="H252" s="69" t="s">
        <v>14</v>
      </c>
      <c r="I252" s="70"/>
      <c r="J252" s="71"/>
      <c r="K252" s="66"/>
      <c r="L252" s="66"/>
      <c r="M252" s="66"/>
    </row>
    <row r="253" spans="1:13" ht="16.5" customHeight="1">
      <c r="A253" s="56" t="s">
        <v>10</v>
      </c>
      <c r="B253" s="57"/>
      <c r="C253" s="58"/>
      <c r="D253" s="65" t="s">
        <v>10</v>
      </c>
      <c r="E253" s="65"/>
      <c r="F253" s="65"/>
      <c r="H253" s="56" t="s">
        <v>10</v>
      </c>
      <c r="I253" s="57"/>
      <c r="J253" s="58"/>
      <c r="K253" s="65"/>
      <c r="L253" s="65"/>
      <c r="M253" s="65"/>
    </row>
    <row r="254" spans="1:13" ht="16.5" customHeight="1">
      <c r="A254" s="59"/>
      <c r="B254" s="60"/>
      <c r="C254" s="61"/>
      <c r="D254" s="65"/>
      <c r="E254" s="65"/>
      <c r="F254" s="65"/>
      <c r="H254" s="59"/>
      <c r="I254" s="60"/>
      <c r="J254" s="61"/>
      <c r="K254" s="65"/>
      <c r="L254" s="65"/>
      <c r="M254" s="65"/>
    </row>
    <row r="255" spans="1:13" ht="16.5" customHeight="1">
      <c r="A255" s="62"/>
      <c r="B255" s="63"/>
      <c r="C255" s="64"/>
      <c r="D255" s="65"/>
      <c r="E255" s="65"/>
      <c r="F255" s="65"/>
      <c r="H255" s="62"/>
      <c r="I255" s="63"/>
      <c r="J255" s="64"/>
      <c r="K255" s="65"/>
      <c r="L255" s="65"/>
      <c r="M255" s="65"/>
    </row>
    <row r="256" spans="1:13" ht="16.5" customHeight="1">
      <c r="A256" s="72" t="s">
        <v>17</v>
      </c>
      <c r="B256" s="72"/>
      <c r="C256" s="72"/>
      <c r="D256" s="72"/>
      <c r="E256" s="72"/>
      <c r="F256" s="72"/>
      <c r="H256" s="72" t="s">
        <v>17</v>
      </c>
      <c r="I256" s="72"/>
      <c r="J256" s="72"/>
      <c r="K256" s="72"/>
      <c r="L256" s="72"/>
      <c r="M256" s="72"/>
    </row>
    <row r="257" spans="1:13" ht="16.5" customHeight="1">
      <c r="A257" s="72"/>
      <c r="B257" s="72"/>
      <c r="C257" s="72"/>
      <c r="D257" s="72"/>
      <c r="E257" s="72"/>
      <c r="F257" s="72"/>
      <c r="H257" s="72"/>
      <c r="I257" s="72"/>
      <c r="J257" s="72"/>
      <c r="K257" s="72"/>
      <c r="L257" s="72"/>
      <c r="M257" s="72"/>
    </row>
    <row r="258" spans="1:13" ht="16.5" customHeight="1">
      <c r="A258" s="73" t="s">
        <v>7</v>
      </c>
      <c r="B258" s="73"/>
      <c r="C258" s="73"/>
      <c r="D258" s="73"/>
      <c r="E258" s="73"/>
      <c r="F258" s="73"/>
      <c r="H258" s="73" t="s">
        <v>7</v>
      </c>
      <c r="I258" s="73"/>
      <c r="J258" s="73"/>
      <c r="K258" s="73"/>
      <c r="L258" s="73"/>
      <c r="M258" s="73"/>
    </row>
    <row r="259" spans="1:13" ht="16.5" customHeight="1">
      <c r="A259" s="73"/>
      <c r="B259" s="73"/>
      <c r="C259" s="73"/>
      <c r="D259" s="73"/>
      <c r="E259" s="73"/>
      <c r="F259" s="73"/>
      <c r="H259" s="73"/>
      <c r="I259" s="73"/>
      <c r="J259" s="73"/>
      <c r="K259" s="73"/>
      <c r="L259" s="73"/>
      <c r="M259" s="73"/>
    </row>
    <row r="260" spans="1:13" ht="16.5" customHeight="1">
      <c r="A260" s="66" t="s">
        <v>1</v>
      </c>
      <c r="B260" s="74" t="str">
        <f>VLOOKUP(F260,入場許可名簿!$A:$D,2,0)&amp;""</f>
        <v/>
      </c>
      <c r="C260" s="75"/>
      <c r="D260" s="76"/>
      <c r="E260" s="66" t="s">
        <v>3</v>
      </c>
      <c r="F260" s="80">
        <v>41</v>
      </c>
      <c r="H260" s="66" t="s">
        <v>1</v>
      </c>
      <c r="I260" s="74" t="str">
        <f>VLOOKUP(M260,入場許可名簿!$A:$D,2,0)&amp;""</f>
        <v/>
      </c>
      <c r="J260" s="75"/>
      <c r="K260" s="76"/>
      <c r="L260" s="66" t="s">
        <v>3</v>
      </c>
      <c r="M260" s="80">
        <v>42</v>
      </c>
    </row>
    <row r="261" spans="1:13" ht="16.5" customHeight="1">
      <c r="A261" s="66"/>
      <c r="B261" s="77"/>
      <c r="C261" s="78"/>
      <c r="D261" s="79"/>
      <c r="E261" s="66"/>
      <c r="F261" s="80"/>
      <c r="H261" s="66"/>
      <c r="I261" s="77"/>
      <c r="J261" s="78"/>
      <c r="K261" s="79"/>
      <c r="L261" s="66"/>
      <c r="M261" s="80"/>
    </row>
    <row r="262" spans="1:13" ht="16.5" customHeight="1">
      <c r="A262" s="66" t="s">
        <v>0</v>
      </c>
      <c r="B262" s="67" t="str">
        <f>VLOOKUP(F260,入場許可名簿!$A:$D,3,0)&amp;""</f>
        <v/>
      </c>
      <c r="C262" s="66" t="s">
        <v>2</v>
      </c>
      <c r="D262" s="68" t="str">
        <f>VLOOKUP(F260,入場許可名簿!$A:$D,4,0)&amp;""</f>
        <v/>
      </c>
      <c r="E262" s="68"/>
      <c r="F262" s="68"/>
      <c r="H262" s="66" t="s">
        <v>0</v>
      </c>
      <c r="I262" s="67" t="str">
        <f>VLOOKUP(M260,入場許可名簿!$A:$D,3,0)&amp;""</f>
        <v/>
      </c>
      <c r="J262" s="66" t="s">
        <v>2</v>
      </c>
      <c r="K262" s="68" t="str">
        <f>VLOOKUP(M260,入場許可名簿!$A:$D,4,0)&amp;""</f>
        <v/>
      </c>
      <c r="L262" s="68"/>
      <c r="M262" s="68"/>
    </row>
    <row r="263" spans="1:13" ht="16.5" customHeight="1">
      <c r="A263" s="66"/>
      <c r="B263" s="67"/>
      <c r="C263" s="66"/>
      <c r="D263" s="68"/>
      <c r="E263" s="68"/>
      <c r="F263" s="68"/>
      <c r="H263" s="66"/>
      <c r="I263" s="67"/>
      <c r="J263" s="66"/>
      <c r="K263" s="68"/>
      <c r="L263" s="68"/>
      <c r="M263" s="68"/>
    </row>
    <row r="264" spans="1:13" ht="16.5" customHeight="1">
      <c r="A264" s="69" t="s">
        <v>14</v>
      </c>
      <c r="B264" s="70"/>
      <c r="C264" s="71"/>
      <c r="D264" s="66"/>
      <c r="E264" s="66"/>
      <c r="F264" s="66"/>
      <c r="H264" s="69" t="s">
        <v>14</v>
      </c>
      <c r="I264" s="70"/>
      <c r="J264" s="71"/>
      <c r="K264" s="66"/>
      <c r="L264" s="66"/>
      <c r="M264" s="66"/>
    </row>
    <row r="265" spans="1:13" ht="16.5" customHeight="1">
      <c r="A265" s="56" t="s">
        <v>10</v>
      </c>
      <c r="B265" s="57"/>
      <c r="C265" s="58"/>
      <c r="D265" s="65" t="s">
        <v>10</v>
      </c>
      <c r="E265" s="65"/>
      <c r="F265" s="65"/>
      <c r="H265" s="56" t="s">
        <v>10</v>
      </c>
      <c r="I265" s="57"/>
      <c r="J265" s="58"/>
      <c r="K265" s="65"/>
      <c r="L265" s="65"/>
      <c r="M265" s="65"/>
    </row>
    <row r="266" spans="1:13" ht="16.5" customHeight="1">
      <c r="A266" s="59"/>
      <c r="B266" s="60"/>
      <c r="C266" s="61"/>
      <c r="D266" s="65"/>
      <c r="E266" s="65"/>
      <c r="F266" s="65"/>
      <c r="H266" s="59"/>
      <c r="I266" s="60"/>
      <c r="J266" s="61"/>
      <c r="K266" s="65"/>
      <c r="L266" s="65"/>
      <c r="M266" s="65"/>
    </row>
    <row r="267" spans="1:13" ht="16.5" customHeight="1">
      <c r="A267" s="62"/>
      <c r="B267" s="63"/>
      <c r="C267" s="64"/>
      <c r="D267" s="65"/>
      <c r="E267" s="65"/>
      <c r="F267" s="65"/>
      <c r="H267" s="62"/>
      <c r="I267" s="63"/>
      <c r="J267" s="64"/>
      <c r="K267" s="65"/>
      <c r="L267" s="65"/>
      <c r="M267" s="65"/>
    </row>
    <row r="269" spans="1:13" ht="16.5" customHeight="1">
      <c r="A269" s="72" t="s">
        <v>17</v>
      </c>
      <c r="B269" s="72"/>
      <c r="C269" s="72"/>
      <c r="D269" s="72"/>
      <c r="E269" s="72"/>
      <c r="F269" s="72"/>
      <c r="H269" s="72" t="s">
        <v>17</v>
      </c>
      <c r="I269" s="72"/>
      <c r="J269" s="72"/>
      <c r="K269" s="72"/>
      <c r="L269" s="72"/>
      <c r="M269" s="72"/>
    </row>
    <row r="270" spans="1:13" ht="16.5" customHeight="1">
      <c r="A270" s="72"/>
      <c r="B270" s="72"/>
      <c r="C270" s="72"/>
      <c r="D270" s="72"/>
      <c r="E270" s="72"/>
      <c r="F270" s="72"/>
      <c r="H270" s="72"/>
      <c r="I270" s="72"/>
      <c r="J270" s="72"/>
      <c r="K270" s="72"/>
      <c r="L270" s="72"/>
      <c r="M270" s="72"/>
    </row>
    <row r="271" spans="1:13" ht="16.5" customHeight="1">
      <c r="A271" s="73" t="s">
        <v>7</v>
      </c>
      <c r="B271" s="73"/>
      <c r="C271" s="73"/>
      <c r="D271" s="73"/>
      <c r="E271" s="73"/>
      <c r="F271" s="73"/>
      <c r="H271" s="73" t="s">
        <v>7</v>
      </c>
      <c r="I271" s="73"/>
      <c r="J271" s="73"/>
      <c r="K271" s="73"/>
      <c r="L271" s="73"/>
      <c r="M271" s="73"/>
    </row>
    <row r="272" spans="1:13" ht="16.5" customHeight="1">
      <c r="A272" s="73"/>
      <c r="B272" s="73"/>
      <c r="C272" s="73"/>
      <c r="D272" s="73"/>
      <c r="E272" s="73"/>
      <c r="F272" s="73"/>
      <c r="H272" s="73"/>
      <c r="I272" s="73"/>
      <c r="J272" s="73"/>
      <c r="K272" s="73"/>
      <c r="L272" s="73"/>
      <c r="M272" s="73"/>
    </row>
    <row r="273" spans="1:13" ht="16.5" customHeight="1">
      <c r="A273" s="66" t="s">
        <v>1</v>
      </c>
      <c r="B273" s="74" t="str">
        <f>VLOOKUP(F273,入場許可名簿!$A:$D,2,0)&amp;""</f>
        <v/>
      </c>
      <c r="C273" s="75"/>
      <c r="D273" s="76"/>
      <c r="E273" s="66" t="s">
        <v>3</v>
      </c>
      <c r="F273" s="80">
        <v>43</v>
      </c>
      <c r="H273" s="66" t="s">
        <v>1</v>
      </c>
      <c r="I273" s="74" t="str">
        <f>VLOOKUP(M273,入場許可名簿!$A:$D,2,0)&amp;""</f>
        <v/>
      </c>
      <c r="J273" s="75"/>
      <c r="K273" s="76"/>
      <c r="L273" s="66" t="s">
        <v>3</v>
      </c>
      <c r="M273" s="80">
        <v>44</v>
      </c>
    </row>
    <row r="274" spans="1:13" ht="16.5" customHeight="1">
      <c r="A274" s="66"/>
      <c r="B274" s="77"/>
      <c r="C274" s="78"/>
      <c r="D274" s="79"/>
      <c r="E274" s="66"/>
      <c r="F274" s="80"/>
      <c r="H274" s="66"/>
      <c r="I274" s="77"/>
      <c r="J274" s="78"/>
      <c r="K274" s="79"/>
      <c r="L274" s="66"/>
      <c r="M274" s="80"/>
    </row>
    <row r="275" spans="1:13" ht="16.5" customHeight="1">
      <c r="A275" s="66" t="s">
        <v>0</v>
      </c>
      <c r="B275" s="67" t="str">
        <f>VLOOKUP(F273,入場許可名簿!$A:$D,3,0)&amp;""</f>
        <v/>
      </c>
      <c r="C275" s="66" t="s">
        <v>2</v>
      </c>
      <c r="D275" s="68" t="str">
        <f>VLOOKUP(F273,入場許可名簿!$A:$D,4,0)&amp;""</f>
        <v/>
      </c>
      <c r="E275" s="68"/>
      <c r="F275" s="68"/>
      <c r="H275" s="66" t="s">
        <v>0</v>
      </c>
      <c r="I275" s="67" t="str">
        <f>VLOOKUP(M273,入場許可名簿!$A:$D,3,0)&amp;""</f>
        <v/>
      </c>
      <c r="J275" s="66" t="s">
        <v>2</v>
      </c>
      <c r="K275" s="68" t="str">
        <f>VLOOKUP(M273,入場許可名簿!$A:$D,4,0)&amp;""</f>
        <v/>
      </c>
      <c r="L275" s="68"/>
      <c r="M275" s="68"/>
    </row>
    <row r="276" spans="1:13" ht="16.5" customHeight="1">
      <c r="A276" s="66"/>
      <c r="B276" s="67"/>
      <c r="C276" s="66"/>
      <c r="D276" s="68"/>
      <c r="E276" s="68"/>
      <c r="F276" s="68"/>
      <c r="H276" s="66"/>
      <c r="I276" s="67"/>
      <c r="J276" s="66"/>
      <c r="K276" s="68"/>
      <c r="L276" s="68"/>
      <c r="M276" s="68"/>
    </row>
    <row r="277" spans="1:13" ht="16.5" customHeight="1">
      <c r="A277" s="69" t="s">
        <v>14</v>
      </c>
      <c r="B277" s="70"/>
      <c r="C277" s="71"/>
      <c r="D277" s="66"/>
      <c r="E277" s="66"/>
      <c r="F277" s="66"/>
      <c r="H277" s="69" t="s">
        <v>14</v>
      </c>
      <c r="I277" s="70"/>
      <c r="J277" s="71"/>
      <c r="K277" s="66"/>
      <c r="L277" s="66"/>
      <c r="M277" s="66"/>
    </row>
    <row r="278" spans="1:13" ht="16.5" customHeight="1">
      <c r="A278" s="56" t="s">
        <v>10</v>
      </c>
      <c r="B278" s="57"/>
      <c r="C278" s="58"/>
      <c r="D278" s="65" t="s">
        <v>10</v>
      </c>
      <c r="E278" s="65"/>
      <c r="F278" s="65"/>
      <c r="H278" s="56" t="s">
        <v>10</v>
      </c>
      <c r="I278" s="57"/>
      <c r="J278" s="58"/>
      <c r="K278" s="65"/>
      <c r="L278" s="65"/>
      <c r="M278" s="65"/>
    </row>
    <row r="279" spans="1:13" ht="16.5" customHeight="1">
      <c r="A279" s="59"/>
      <c r="B279" s="60"/>
      <c r="C279" s="61"/>
      <c r="D279" s="65"/>
      <c r="E279" s="65"/>
      <c r="F279" s="65"/>
      <c r="H279" s="59"/>
      <c r="I279" s="60"/>
      <c r="J279" s="61"/>
      <c r="K279" s="65"/>
      <c r="L279" s="65"/>
      <c r="M279" s="65"/>
    </row>
    <row r="280" spans="1:13" ht="16.5" customHeight="1">
      <c r="A280" s="62"/>
      <c r="B280" s="63"/>
      <c r="C280" s="64"/>
      <c r="D280" s="65"/>
      <c r="E280" s="65"/>
      <c r="F280" s="65"/>
      <c r="H280" s="62"/>
      <c r="I280" s="63"/>
      <c r="J280" s="64"/>
      <c r="K280" s="65"/>
      <c r="L280" s="65"/>
      <c r="M280" s="65"/>
    </row>
    <row r="282" spans="1:13" ht="16.5" customHeight="1">
      <c r="A282" s="72" t="s">
        <v>17</v>
      </c>
      <c r="B282" s="72"/>
      <c r="C282" s="72"/>
      <c r="D282" s="72"/>
      <c r="E282" s="72"/>
      <c r="F282" s="72"/>
      <c r="H282" s="72" t="s">
        <v>17</v>
      </c>
      <c r="I282" s="72"/>
      <c r="J282" s="72"/>
      <c r="K282" s="72"/>
      <c r="L282" s="72"/>
      <c r="M282" s="72"/>
    </row>
    <row r="283" spans="1:13" ht="16.5" customHeight="1">
      <c r="A283" s="72"/>
      <c r="B283" s="72"/>
      <c r="C283" s="72"/>
      <c r="D283" s="72"/>
      <c r="E283" s="72"/>
      <c r="F283" s="72"/>
      <c r="H283" s="72"/>
      <c r="I283" s="72"/>
      <c r="J283" s="72"/>
      <c r="K283" s="72"/>
      <c r="L283" s="72"/>
      <c r="M283" s="72"/>
    </row>
    <row r="284" spans="1:13" ht="16.5" customHeight="1">
      <c r="A284" s="73" t="s">
        <v>7</v>
      </c>
      <c r="B284" s="73"/>
      <c r="C284" s="73"/>
      <c r="D284" s="73"/>
      <c r="E284" s="73"/>
      <c r="F284" s="73"/>
      <c r="H284" s="73" t="s">
        <v>7</v>
      </c>
      <c r="I284" s="73"/>
      <c r="J284" s="73"/>
      <c r="K284" s="73"/>
      <c r="L284" s="73"/>
      <c r="M284" s="73"/>
    </row>
    <row r="285" spans="1:13" ht="16.5" customHeight="1">
      <c r="A285" s="73"/>
      <c r="B285" s="73"/>
      <c r="C285" s="73"/>
      <c r="D285" s="73"/>
      <c r="E285" s="73"/>
      <c r="F285" s="73"/>
      <c r="H285" s="73"/>
      <c r="I285" s="73"/>
      <c r="J285" s="73"/>
      <c r="K285" s="73"/>
      <c r="L285" s="73"/>
      <c r="M285" s="73"/>
    </row>
    <row r="286" spans="1:13" ht="16.5" customHeight="1">
      <c r="A286" s="66" t="s">
        <v>1</v>
      </c>
      <c r="B286" s="74" t="str">
        <f>VLOOKUP(F286,入場許可名簿!$A:$D,2,0)&amp;""</f>
        <v/>
      </c>
      <c r="C286" s="75"/>
      <c r="D286" s="76"/>
      <c r="E286" s="66" t="s">
        <v>3</v>
      </c>
      <c r="F286" s="80">
        <v>45</v>
      </c>
      <c r="H286" s="66" t="s">
        <v>1</v>
      </c>
      <c r="I286" s="74" t="str">
        <f>VLOOKUP(M286,入場許可名簿!$A:$D,2,0)&amp;""</f>
        <v/>
      </c>
      <c r="J286" s="75"/>
      <c r="K286" s="76"/>
      <c r="L286" s="66" t="s">
        <v>3</v>
      </c>
      <c r="M286" s="80">
        <v>46</v>
      </c>
    </row>
    <row r="287" spans="1:13" ht="16.5" customHeight="1">
      <c r="A287" s="66"/>
      <c r="B287" s="77"/>
      <c r="C287" s="78"/>
      <c r="D287" s="79"/>
      <c r="E287" s="66"/>
      <c r="F287" s="80"/>
      <c r="H287" s="66"/>
      <c r="I287" s="77"/>
      <c r="J287" s="78"/>
      <c r="K287" s="79"/>
      <c r="L287" s="66"/>
      <c r="M287" s="80"/>
    </row>
    <row r="288" spans="1:13" ht="16.5" customHeight="1">
      <c r="A288" s="66" t="s">
        <v>0</v>
      </c>
      <c r="B288" s="67" t="str">
        <f>VLOOKUP(F286,入場許可名簿!$A:$D,3,0)&amp;""</f>
        <v/>
      </c>
      <c r="C288" s="66" t="s">
        <v>2</v>
      </c>
      <c r="D288" s="68" t="str">
        <f>VLOOKUP(F286,入場許可名簿!$A:$D,4,0)&amp;""</f>
        <v/>
      </c>
      <c r="E288" s="68"/>
      <c r="F288" s="68"/>
      <c r="H288" s="66" t="s">
        <v>0</v>
      </c>
      <c r="I288" s="67" t="str">
        <f>VLOOKUP(M286,入場許可名簿!$A:$D,3,0)&amp;""</f>
        <v/>
      </c>
      <c r="J288" s="66" t="s">
        <v>2</v>
      </c>
      <c r="K288" s="68" t="str">
        <f>VLOOKUP(M286,入場許可名簿!$A:$D,4,0)&amp;""</f>
        <v/>
      </c>
      <c r="L288" s="68"/>
      <c r="M288" s="68"/>
    </row>
    <row r="289" spans="1:13" ht="16.5" customHeight="1">
      <c r="A289" s="66"/>
      <c r="B289" s="67"/>
      <c r="C289" s="66"/>
      <c r="D289" s="68"/>
      <c r="E289" s="68"/>
      <c r="F289" s="68"/>
      <c r="H289" s="66"/>
      <c r="I289" s="67"/>
      <c r="J289" s="66"/>
      <c r="K289" s="68"/>
      <c r="L289" s="68"/>
      <c r="M289" s="68"/>
    </row>
    <row r="290" spans="1:13" ht="16.5" customHeight="1">
      <c r="A290" s="69" t="s">
        <v>14</v>
      </c>
      <c r="B290" s="70"/>
      <c r="C290" s="71"/>
      <c r="D290" s="66"/>
      <c r="E290" s="66"/>
      <c r="F290" s="66"/>
      <c r="H290" s="69" t="s">
        <v>14</v>
      </c>
      <c r="I290" s="70"/>
      <c r="J290" s="71"/>
      <c r="K290" s="66"/>
      <c r="L290" s="66"/>
      <c r="M290" s="66"/>
    </row>
    <row r="291" spans="1:13" ht="16.5" customHeight="1">
      <c r="A291" s="56" t="s">
        <v>10</v>
      </c>
      <c r="B291" s="57"/>
      <c r="C291" s="58"/>
      <c r="D291" s="65" t="s">
        <v>10</v>
      </c>
      <c r="E291" s="65"/>
      <c r="F291" s="65"/>
      <c r="H291" s="56" t="s">
        <v>10</v>
      </c>
      <c r="I291" s="57"/>
      <c r="J291" s="58"/>
      <c r="K291" s="65"/>
      <c r="L291" s="65"/>
      <c r="M291" s="65"/>
    </row>
    <row r="292" spans="1:13" ht="16.5" customHeight="1">
      <c r="A292" s="59"/>
      <c r="B292" s="60"/>
      <c r="C292" s="61"/>
      <c r="D292" s="65"/>
      <c r="E292" s="65"/>
      <c r="F292" s="65"/>
      <c r="H292" s="59"/>
      <c r="I292" s="60"/>
      <c r="J292" s="61"/>
      <c r="K292" s="65"/>
      <c r="L292" s="65"/>
      <c r="M292" s="65"/>
    </row>
    <row r="293" spans="1:13" ht="16.5" customHeight="1">
      <c r="A293" s="62"/>
      <c r="B293" s="63"/>
      <c r="C293" s="64"/>
      <c r="D293" s="65"/>
      <c r="E293" s="65"/>
      <c r="F293" s="65"/>
      <c r="H293" s="62"/>
      <c r="I293" s="63"/>
      <c r="J293" s="64"/>
      <c r="K293" s="65"/>
      <c r="L293" s="65"/>
      <c r="M293" s="65"/>
    </row>
    <row r="295" spans="1:13" ht="16.5" customHeight="1">
      <c r="A295" s="72" t="s">
        <v>17</v>
      </c>
      <c r="B295" s="72"/>
      <c r="C295" s="72"/>
      <c r="D295" s="72"/>
      <c r="E295" s="72"/>
      <c r="F295" s="72"/>
      <c r="H295" s="72" t="s">
        <v>17</v>
      </c>
      <c r="I295" s="72"/>
      <c r="J295" s="72"/>
      <c r="K295" s="72"/>
      <c r="L295" s="72"/>
      <c r="M295" s="72"/>
    </row>
    <row r="296" spans="1:13" ht="16.5" customHeight="1">
      <c r="A296" s="72"/>
      <c r="B296" s="72"/>
      <c r="C296" s="72"/>
      <c r="D296" s="72"/>
      <c r="E296" s="72"/>
      <c r="F296" s="72"/>
      <c r="H296" s="72"/>
      <c r="I296" s="72"/>
      <c r="J296" s="72"/>
      <c r="K296" s="72"/>
      <c r="L296" s="72"/>
      <c r="M296" s="72"/>
    </row>
    <row r="297" spans="1:13" ht="16.5" customHeight="1">
      <c r="A297" s="73" t="s">
        <v>7</v>
      </c>
      <c r="B297" s="73"/>
      <c r="C297" s="73"/>
      <c r="D297" s="73"/>
      <c r="E297" s="73"/>
      <c r="F297" s="73"/>
      <c r="H297" s="73" t="s">
        <v>7</v>
      </c>
      <c r="I297" s="73"/>
      <c r="J297" s="73"/>
      <c r="K297" s="73"/>
      <c r="L297" s="73"/>
      <c r="M297" s="73"/>
    </row>
    <row r="298" spans="1:13" ht="16.5" customHeight="1">
      <c r="A298" s="73"/>
      <c r="B298" s="73"/>
      <c r="C298" s="73"/>
      <c r="D298" s="73"/>
      <c r="E298" s="73"/>
      <c r="F298" s="73"/>
      <c r="H298" s="73"/>
      <c r="I298" s="73"/>
      <c r="J298" s="73"/>
      <c r="K298" s="73"/>
      <c r="L298" s="73"/>
      <c r="M298" s="73"/>
    </row>
    <row r="299" spans="1:13" ht="16.5" customHeight="1">
      <c r="A299" s="66" t="s">
        <v>1</v>
      </c>
      <c r="B299" s="74" t="str">
        <f>VLOOKUP(F299,入場許可名簿!$A:$D,2,0)&amp;""</f>
        <v/>
      </c>
      <c r="C299" s="75"/>
      <c r="D299" s="76"/>
      <c r="E299" s="66" t="s">
        <v>3</v>
      </c>
      <c r="F299" s="80">
        <v>47</v>
      </c>
      <c r="H299" s="66" t="s">
        <v>1</v>
      </c>
      <c r="I299" s="74" t="str">
        <f>VLOOKUP(M299,入場許可名簿!$A:$D,2,0)&amp;""</f>
        <v/>
      </c>
      <c r="J299" s="75"/>
      <c r="K299" s="76"/>
      <c r="L299" s="66" t="s">
        <v>3</v>
      </c>
      <c r="M299" s="80">
        <v>48</v>
      </c>
    </row>
    <row r="300" spans="1:13" ht="16.5" customHeight="1">
      <c r="A300" s="66"/>
      <c r="B300" s="77"/>
      <c r="C300" s="78"/>
      <c r="D300" s="79"/>
      <c r="E300" s="66"/>
      <c r="F300" s="80"/>
      <c r="H300" s="66"/>
      <c r="I300" s="77"/>
      <c r="J300" s="78"/>
      <c r="K300" s="79"/>
      <c r="L300" s="66"/>
      <c r="M300" s="80"/>
    </row>
    <row r="301" spans="1:13" ht="16.5" customHeight="1">
      <c r="A301" s="66" t="s">
        <v>0</v>
      </c>
      <c r="B301" s="67" t="str">
        <f>VLOOKUP(F299,入場許可名簿!$A:$D,3,0)&amp;""</f>
        <v/>
      </c>
      <c r="C301" s="66" t="s">
        <v>2</v>
      </c>
      <c r="D301" s="68" t="str">
        <f>VLOOKUP(F299,入場許可名簿!$A:$D,4,0)&amp;""</f>
        <v/>
      </c>
      <c r="E301" s="68"/>
      <c r="F301" s="68"/>
      <c r="H301" s="66" t="s">
        <v>0</v>
      </c>
      <c r="I301" s="67" t="str">
        <f>VLOOKUP(M299,入場許可名簿!$A:$D,3,0)&amp;""</f>
        <v/>
      </c>
      <c r="J301" s="66" t="s">
        <v>2</v>
      </c>
      <c r="K301" s="68" t="str">
        <f>VLOOKUP(M299,入場許可名簿!$A:$D,4,0)&amp;""</f>
        <v/>
      </c>
      <c r="L301" s="68"/>
      <c r="M301" s="68"/>
    </row>
    <row r="302" spans="1:13" ht="16.5" customHeight="1">
      <c r="A302" s="66"/>
      <c r="B302" s="67"/>
      <c r="C302" s="66"/>
      <c r="D302" s="68"/>
      <c r="E302" s="68"/>
      <c r="F302" s="68"/>
      <c r="H302" s="66"/>
      <c r="I302" s="67"/>
      <c r="J302" s="66"/>
      <c r="K302" s="68"/>
      <c r="L302" s="68"/>
      <c r="M302" s="68"/>
    </row>
    <row r="303" spans="1:13" ht="16.5" customHeight="1">
      <c r="A303" s="69" t="s">
        <v>14</v>
      </c>
      <c r="B303" s="70"/>
      <c r="C303" s="71"/>
      <c r="D303" s="66"/>
      <c r="E303" s="66"/>
      <c r="F303" s="66"/>
      <c r="H303" s="69" t="s">
        <v>14</v>
      </c>
      <c r="I303" s="70"/>
      <c r="J303" s="71"/>
      <c r="K303" s="66"/>
      <c r="L303" s="66"/>
      <c r="M303" s="66"/>
    </row>
    <row r="304" spans="1:13" ht="16.5" customHeight="1">
      <c r="A304" s="56" t="s">
        <v>10</v>
      </c>
      <c r="B304" s="57"/>
      <c r="C304" s="58"/>
      <c r="D304" s="65" t="s">
        <v>10</v>
      </c>
      <c r="E304" s="65"/>
      <c r="F304" s="65"/>
      <c r="H304" s="56" t="s">
        <v>10</v>
      </c>
      <c r="I304" s="57"/>
      <c r="J304" s="58"/>
      <c r="K304" s="65"/>
      <c r="L304" s="65"/>
      <c r="M304" s="65"/>
    </row>
    <row r="305" spans="1:13" ht="16.5" customHeight="1">
      <c r="A305" s="59"/>
      <c r="B305" s="60"/>
      <c r="C305" s="61"/>
      <c r="D305" s="65"/>
      <c r="E305" s="65"/>
      <c r="F305" s="65"/>
      <c r="H305" s="59"/>
      <c r="I305" s="60"/>
      <c r="J305" s="61"/>
      <c r="K305" s="65"/>
      <c r="L305" s="65"/>
      <c r="M305" s="65"/>
    </row>
    <row r="306" spans="1:13" ht="16.5" customHeight="1">
      <c r="A306" s="62"/>
      <c r="B306" s="63"/>
      <c r="C306" s="64"/>
      <c r="D306" s="65"/>
      <c r="E306" s="65"/>
      <c r="F306" s="65"/>
      <c r="H306" s="62"/>
      <c r="I306" s="63"/>
      <c r="J306" s="64"/>
      <c r="K306" s="65"/>
      <c r="L306" s="65"/>
      <c r="M306" s="65"/>
    </row>
    <row r="307" spans="1:13" ht="16.5" customHeight="1">
      <c r="A307" s="72" t="s">
        <v>17</v>
      </c>
      <c r="B307" s="72"/>
      <c r="C307" s="72"/>
      <c r="D307" s="72"/>
      <c r="E307" s="72"/>
      <c r="F307" s="72"/>
      <c r="H307" s="72" t="s">
        <v>17</v>
      </c>
      <c r="I307" s="72"/>
      <c r="J307" s="72"/>
      <c r="K307" s="72"/>
      <c r="L307" s="72"/>
      <c r="M307" s="72"/>
    </row>
    <row r="308" spans="1:13" ht="16.5" customHeight="1">
      <c r="A308" s="72"/>
      <c r="B308" s="72"/>
      <c r="C308" s="72"/>
      <c r="D308" s="72"/>
      <c r="E308" s="72"/>
      <c r="F308" s="72"/>
      <c r="H308" s="72"/>
      <c r="I308" s="72"/>
      <c r="J308" s="72"/>
      <c r="K308" s="72"/>
      <c r="L308" s="72"/>
      <c r="M308" s="72"/>
    </row>
    <row r="309" spans="1:13" ht="16.5" customHeight="1">
      <c r="A309" s="73" t="s">
        <v>7</v>
      </c>
      <c r="B309" s="73"/>
      <c r="C309" s="73"/>
      <c r="D309" s="73"/>
      <c r="E309" s="73"/>
      <c r="F309" s="73"/>
      <c r="H309" s="73" t="s">
        <v>7</v>
      </c>
      <c r="I309" s="73"/>
      <c r="J309" s="73"/>
      <c r="K309" s="73"/>
      <c r="L309" s="73"/>
      <c r="M309" s="73"/>
    </row>
    <row r="310" spans="1:13" ht="16.5" customHeight="1">
      <c r="A310" s="73"/>
      <c r="B310" s="73"/>
      <c r="C310" s="73"/>
      <c r="D310" s="73"/>
      <c r="E310" s="73"/>
      <c r="F310" s="73"/>
      <c r="H310" s="73"/>
      <c r="I310" s="73"/>
      <c r="J310" s="73"/>
      <c r="K310" s="73"/>
      <c r="L310" s="73"/>
      <c r="M310" s="73"/>
    </row>
    <row r="311" spans="1:13" ht="16.5" customHeight="1">
      <c r="A311" s="66" t="s">
        <v>1</v>
      </c>
      <c r="B311" s="74" t="str">
        <f>VLOOKUP(F311,入場許可名簿!$A:$D,2,0)&amp;""</f>
        <v/>
      </c>
      <c r="C311" s="75"/>
      <c r="D311" s="76"/>
      <c r="E311" s="66" t="s">
        <v>3</v>
      </c>
      <c r="F311" s="80">
        <v>49</v>
      </c>
      <c r="H311" s="66" t="s">
        <v>1</v>
      </c>
      <c r="I311" s="74" t="str">
        <f>VLOOKUP(M311,入場許可名簿!$A:$D,2,0)&amp;""</f>
        <v/>
      </c>
      <c r="J311" s="75"/>
      <c r="K311" s="76"/>
      <c r="L311" s="66" t="s">
        <v>3</v>
      </c>
      <c r="M311" s="80">
        <v>50</v>
      </c>
    </row>
    <row r="312" spans="1:13" ht="16.5" customHeight="1">
      <c r="A312" s="66"/>
      <c r="B312" s="77"/>
      <c r="C312" s="78"/>
      <c r="D312" s="79"/>
      <c r="E312" s="66"/>
      <c r="F312" s="80"/>
      <c r="H312" s="66"/>
      <c r="I312" s="77"/>
      <c r="J312" s="78"/>
      <c r="K312" s="79"/>
      <c r="L312" s="66"/>
      <c r="M312" s="80"/>
    </row>
    <row r="313" spans="1:13" ht="16.5" customHeight="1">
      <c r="A313" s="66" t="s">
        <v>0</v>
      </c>
      <c r="B313" s="67" t="str">
        <f>VLOOKUP(F311,入場許可名簿!$A:$D,3,0)&amp;""</f>
        <v/>
      </c>
      <c r="C313" s="66" t="s">
        <v>2</v>
      </c>
      <c r="D313" s="68" t="str">
        <f>VLOOKUP(F311,入場許可名簿!$A:$D,4,0)&amp;""</f>
        <v/>
      </c>
      <c r="E313" s="68"/>
      <c r="F313" s="68"/>
      <c r="H313" s="66" t="s">
        <v>0</v>
      </c>
      <c r="I313" s="67" t="str">
        <f>VLOOKUP(M311,入場許可名簿!$A:$D,3,0)&amp;""</f>
        <v/>
      </c>
      <c r="J313" s="66" t="s">
        <v>2</v>
      </c>
      <c r="K313" s="68" t="str">
        <f>VLOOKUP(M311,入場許可名簿!$A:$D,4,0)&amp;""</f>
        <v/>
      </c>
      <c r="L313" s="68"/>
      <c r="M313" s="68"/>
    </row>
    <row r="314" spans="1:13" ht="16.5" customHeight="1">
      <c r="A314" s="66"/>
      <c r="B314" s="67"/>
      <c r="C314" s="66"/>
      <c r="D314" s="68"/>
      <c r="E314" s="68"/>
      <c r="F314" s="68"/>
      <c r="H314" s="66"/>
      <c r="I314" s="67"/>
      <c r="J314" s="66"/>
      <c r="K314" s="68"/>
      <c r="L314" s="68"/>
      <c r="M314" s="68"/>
    </row>
    <row r="315" spans="1:13" ht="16.5" customHeight="1">
      <c r="A315" s="69" t="s">
        <v>14</v>
      </c>
      <c r="B315" s="70"/>
      <c r="C315" s="71"/>
      <c r="D315" s="66"/>
      <c r="E315" s="66"/>
      <c r="F315" s="66"/>
      <c r="H315" s="69" t="s">
        <v>14</v>
      </c>
      <c r="I315" s="70"/>
      <c r="J315" s="71"/>
      <c r="K315" s="66"/>
      <c r="L315" s="66"/>
      <c r="M315" s="66"/>
    </row>
    <row r="316" spans="1:13" ht="16.5" customHeight="1">
      <c r="A316" s="56" t="s">
        <v>10</v>
      </c>
      <c r="B316" s="57"/>
      <c r="C316" s="58"/>
      <c r="D316" s="65" t="s">
        <v>10</v>
      </c>
      <c r="E316" s="65"/>
      <c r="F316" s="65"/>
      <c r="H316" s="56" t="s">
        <v>10</v>
      </c>
      <c r="I316" s="57"/>
      <c r="J316" s="58"/>
      <c r="K316" s="65"/>
      <c r="L316" s="65"/>
      <c r="M316" s="65"/>
    </row>
    <row r="317" spans="1:13" ht="16.5" customHeight="1">
      <c r="A317" s="59"/>
      <c r="B317" s="60"/>
      <c r="C317" s="61"/>
      <c r="D317" s="65"/>
      <c r="E317" s="65"/>
      <c r="F317" s="65"/>
      <c r="H317" s="59"/>
      <c r="I317" s="60"/>
      <c r="J317" s="61"/>
      <c r="K317" s="65"/>
      <c r="L317" s="65"/>
      <c r="M317" s="65"/>
    </row>
    <row r="318" spans="1:13" ht="16.5" customHeight="1">
      <c r="A318" s="62"/>
      <c r="B318" s="63"/>
      <c r="C318" s="64"/>
      <c r="D318" s="65"/>
      <c r="E318" s="65"/>
      <c r="F318" s="65"/>
      <c r="H318" s="62"/>
      <c r="I318" s="63"/>
      <c r="J318" s="64"/>
      <c r="K318" s="65"/>
      <c r="L318" s="65"/>
      <c r="M318" s="65"/>
    </row>
    <row r="320" spans="1:13" ht="16.5" customHeight="1">
      <c r="A320" s="72" t="s">
        <v>17</v>
      </c>
      <c r="B320" s="72"/>
      <c r="C320" s="72"/>
      <c r="D320" s="72"/>
      <c r="E320" s="72"/>
      <c r="F320" s="72"/>
      <c r="H320" s="72" t="s">
        <v>17</v>
      </c>
      <c r="I320" s="72"/>
      <c r="J320" s="72"/>
      <c r="K320" s="72"/>
      <c r="L320" s="72"/>
      <c r="M320" s="72"/>
    </row>
    <row r="321" spans="1:13" ht="16.5" customHeight="1">
      <c r="A321" s="72"/>
      <c r="B321" s="72"/>
      <c r="C321" s="72"/>
      <c r="D321" s="72"/>
      <c r="E321" s="72"/>
      <c r="F321" s="72"/>
      <c r="H321" s="72"/>
      <c r="I321" s="72"/>
      <c r="J321" s="72"/>
      <c r="K321" s="72"/>
      <c r="L321" s="72"/>
      <c r="M321" s="72"/>
    </row>
    <row r="322" spans="1:13" ht="16.5" customHeight="1">
      <c r="A322" s="73" t="s">
        <v>7</v>
      </c>
      <c r="B322" s="73"/>
      <c r="C322" s="73"/>
      <c r="D322" s="73"/>
      <c r="E322" s="73"/>
      <c r="F322" s="73"/>
      <c r="H322" s="73" t="s">
        <v>7</v>
      </c>
      <c r="I322" s="73"/>
      <c r="J322" s="73"/>
      <c r="K322" s="73"/>
      <c r="L322" s="73"/>
      <c r="M322" s="73"/>
    </row>
    <row r="323" spans="1:13" ht="16.5" customHeight="1">
      <c r="A323" s="73"/>
      <c r="B323" s="73"/>
      <c r="C323" s="73"/>
      <c r="D323" s="73"/>
      <c r="E323" s="73"/>
      <c r="F323" s="73"/>
      <c r="H323" s="73"/>
      <c r="I323" s="73"/>
      <c r="J323" s="73"/>
      <c r="K323" s="73"/>
      <c r="L323" s="73"/>
      <c r="M323" s="73"/>
    </row>
    <row r="324" spans="1:13" ht="16.5" customHeight="1">
      <c r="A324" s="66" t="s">
        <v>1</v>
      </c>
      <c r="B324" s="74" t="str">
        <f>VLOOKUP(F324,入場許可名簿!$A:$D,2,0)&amp;""</f>
        <v/>
      </c>
      <c r="C324" s="75"/>
      <c r="D324" s="76"/>
      <c r="E324" s="66" t="s">
        <v>3</v>
      </c>
      <c r="F324" s="80">
        <v>51</v>
      </c>
      <c r="H324" s="66" t="s">
        <v>1</v>
      </c>
      <c r="I324" s="74" t="str">
        <f>VLOOKUP(M324,入場許可名簿!$A:$D,2,0)&amp;""</f>
        <v/>
      </c>
      <c r="J324" s="75"/>
      <c r="K324" s="76"/>
      <c r="L324" s="66" t="s">
        <v>3</v>
      </c>
      <c r="M324" s="80">
        <v>52</v>
      </c>
    </row>
    <row r="325" spans="1:13" ht="16.5" customHeight="1">
      <c r="A325" s="66"/>
      <c r="B325" s="77"/>
      <c r="C325" s="78"/>
      <c r="D325" s="79"/>
      <c r="E325" s="66"/>
      <c r="F325" s="80"/>
      <c r="H325" s="66"/>
      <c r="I325" s="77"/>
      <c r="J325" s="78"/>
      <c r="K325" s="79"/>
      <c r="L325" s="66"/>
      <c r="M325" s="80"/>
    </row>
    <row r="326" spans="1:13" ht="16.5" customHeight="1">
      <c r="A326" s="66" t="s">
        <v>0</v>
      </c>
      <c r="B326" s="67" t="str">
        <f>VLOOKUP(F324,入場許可名簿!$A:$D,3,0)&amp;""</f>
        <v/>
      </c>
      <c r="C326" s="66" t="s">
        <v>2</v>
      </c>
      <c r="D326" s="68" t="str">
        <f>VLOOKUP(F324,入場許可名簿!$A:$D,4,0)&amp;""</f>
        <v/>
      </c>
      <c r="E326" s="68"/>
      <c r="F326" s="68"/>
      <c r="H326" s="66" t="s">
        <v>0</v>
      </c>
      <c r="I326" s="67" t="str">
        <f>VLOOKUP(M324,入場許可名簿!$A:$D,3,0)&amp;""</f>
        <v/>
      </c>
      <c r="J326" s="66" t="s">
        <v>2</v>
      </c>
      <c r="K326" s="68" t="str">
        <f>VLOOKUP(M324,入場許可名簿!$A:$D,4,0)&amp;""</f>
        <v/>
      </c>
      <c r="L326" s="68"/>
      <c r="M326" s="68"/>
    </row>
    <row r="327" spans="1:13" ht="16.5" customHeight="1">
      <c r="A327" s="66"/>
      <c r="B327" s="67"/>
      <c r="C327" s="66"/>
      <c r="D327" s="68"/>
      <c r="E327" s="68"/>
      <c r="F327" s="68"/>
      <c r="H327" s="66"/>
      <c r="I327" s="67"/>
      <c r="J327" s="66"/>
      <c r="K327" s="68"/>
      <c r="L327" s="68"/>
      <c r="M327" s="68"/>
    </row>
    <row r="328" spans="1:13" ht="16.5" customHeight="1">
      <c r="A328" s="69" t="s">
        <v>14</v>
      </c>
      <c r="B328" s="70"/>
      <c r="C328" s="71"/>
      <c r="D328" s="66"/>
      <c r="E328" s="66"/>
      <c r="F328" s="66"/>
      <c r="H328" s="69" t="s">
        <v>14</v>
      </c>
      <c r="I328" s="70"/>
      <c r="J328" s="71"/>
      <c r="K328" s="66"/>
      <c r="L328" s="66"/>
      <c r="M328" s="66"/>
    </row>
    <row r="329" spans="1:13" ht="16.5" customHeight="1">
      <c r="A329" s="56" t="s">
        <v>10</v>
      </c>
      <c r="B329" s="57"/>
      <c r="C329" s="58"/>
      <c r="D329" s="65" t="s">
        <v>10</v>
      </c>
      <c r="E329" s="65"/>
      <c r="F329" s="65"/>
      <c r="H329" s="56" t="s">
        <v>10</v>
      </c>
      <c r="I329" s="57"/>
      <c r="J329" s="58"/>
      <c r="K329" s="65"/>
      <c r="L329" s="65"/>
      <c r="M329" s="65"/>
    </row>
    <row r="330" spans="1:13" ht="16.5" customHeight="1">
      <c r="A330" s="59"/>
      <c r="B330" s="60"/>
      <c r="C330" s="61"/>
      <c r="D330" s="65"/>
      <c r="E330" s="65"/>
      <c r="F330" s="65"/>
      <c r="H330" s="59"/>
      <c r="I330" s="60"/>
      <c r="J330" s="61"/>
      <c r="K330" s="65"/>
      <c r="L330" s="65"/>
      <c r="M330" s="65"/>
    </row>
    <row r="331" spans="1:13" ht="16.5" customHeight="1">
      <c r="A331" s="62"/>
      <c r="B331" s="63"/>
      <c r="C331" s="64"/>
      <c r="D331" s="65"/>
      <c r="E331" s="65"/>
      <c r="F331" s="65"/>
      <c r="H331" s="62"/>
      <c r="I331" s="63"/>
      <c r="J331" s="64"/>
      <c r="K331" s="65"/>
      <c r="L331" s="65"/>
      <c r="M331" s="65"/>
    </row>
    <row r="333" spans="1:13" ht="16.5" customHeight="1">
      <c r="A333" s="72" t="s">
        <v>17</v>
      </c>
      <c r="B333" s="72"/>
      <c r="C333" s="72"/>
      <c r="D333" s="72"/>
      <c r="E333" s="72"/>
      <c r="F333" s="72"/>
      <c r="H333" s="72" t="s">
        <v>17</v>
      </c>
      <c r="I333" s="72"/>
      <c r="J333" s="72"/>
      <c r="K333" s="72"/>
      <c r="L333" s="72"/>
      <c r="M333" s="72"/>
    </row>
    <row r="334" spans="1:13" ht="16.5" customHeight="1">
      <c r="A334" s="72"/>
      <c r="B334" s="72"/>
      <c r="C334" s="72"/>
      <c r="D334" s="72"/>
      <c r="E334" s="72"/>
      <c r="F334" s="72"/>
      <c r="H334" s="72"/>
      <c r="I334" s="72"/>
      <c r="J334" s="72"/>
      <c r="K334" s="72"/>
      <c r="L334" s="72"/>
      <c r="M334" s="72"/>
    </row>
    <row r="335" spans="1:13" ht="16.5" customHeight="1">
      <c r="A335" s="73" t="s">
        <v>7</v>
      </c>
      <c r="B335" s="73"/>
      <c r="C335" s="73"/>
      <c r="D335" s="73"/>
      <c r="E335" s="73"/>
      <c r="F335" s="73"/>
      <c r="H335" s="73" t="s">
        <v>7</v>
      </c>
      <c r="I335" s="73"/>
      <c r="J335" s="73"/>
      <c r="K335" s="73"/>
      <c r="L335" s="73"/>
      <c r="M335" s="73"/>
    </row>
    <row r="336" spans="1:13" ht="16.5" customHeight="1">
      <c r="A336" s="73"/>
      <c r="B336" s="73"/>
      <c r="C336" s="73"/>
      <c r="D336" s="73"/>
      <c r="E336" s="73"/>
      <c r="F336" s="73"/>
      <c r="H336" s="73"/>
      <c r="I336" s="73"/>
      <c r="J336" s="73"/>
      <c r="K336" s="73"/>
      <c r="L336" s="73"/>
      <c r="M336" s="73"/>
    </row>
    <row r="337" spans="1:13" ht="16.5" customHeight="1">
      <c r="A337" s="66" t="s">
        <v>1</v>
      </c>
      <c r="B337" s="74" t="str">
        <f>VLOOKUP(F337,入場許可名簿!$A:$D,2,0)&amp;""</f>
        <v/>
      </c>
      <c r="C337" s="75"/>
      <c r="D337" s="76"/>
      <c r="E337" s="66" t="s">
        <v>3</v>
      </c>
      <c r="F337" s="80">
        <v>53</v>
      </c>
      <c r="H337" s="66" t="s">
        <v>1</v>
      </c>
      <c r="I337" s="74" t="str">
        <f>VLOOKUP(M337,入場許可名簿!$A:$D,2,0)&amp;""</f>
        <v/>
      </c>
      <c r="J337" s="75"/>
      <c r="K337" s="76"/>
      <c r="L337" s="66" t="s">
        <v>3</v>
      </c>
      <c r="M337" s="80">
        <v>54</v>
      </c>
    </row>
    <row r="338" spans="1:13" ht="16.5" customHeight="1">
      <c r="A338" s="66"/>
      <c r="B338" s="77"/>
      <c r="C338" s="78"/>
      <c r="D338" s="79"/>
      <c r="E338" s="66"/>
      <c r="F338" s="80"/>
      <c r="H338" s="66"/>
      <c r="I338" s="77"/>
      <c r="J338" s="78"/>
      <c r="K338" s="79"/>
      <c r="L338" s="66"/>
      <c r="M338" s="80"/>
    </row>
    <row r="339" spans="1:13" ht="16.5" customHeight="1">
      <c r="A339" s="66" t="s">
        <v>0</v>
      </c>
      <c r="B339" s="67" t="str">
        <f>VLOOKUP(F337,入場許可名簿!$A:$D,3,0)&amp;""</f>
        <v/>
      </c>
      <c r="C339" s="66" t="s">
        <v>2</v>
      </c>
      <c r="D339" s="68" t="str">
        <f>VLOOKUP(F337,入場許可名簿!$A:$D,4,0)&amp;""</f>
        <v/>
      </c>
      <c r="E339" s="68"/>
      <c r="F339" s="68"/>
      <c r="H339" s="66" t="s">
        <v>0</v>
      </c>
      <c r="I339" s="67" t="str">
        <f>VLOOKUP(M337,入場許可名簿!$A:$D,3,0)&amp;""</f>
        <v/>
      </c>
      <c r="J339" s="66" t="s">
        <v>2</v>
      </c>
      <c r="K339" s="68" t="str">
        <f>VLOOKUP(M337,入場許可名簿!$A:$D,4,0)&amp;""</f>
        <v/>
      </c>
      <c r="L339" s="68"/>
      <c r="M339" s="68"/>
    </row>
    <row r="340" spans="1:13" ht="16.5" customHeight="1">
      <c r="A340" s="66"/>
      <c r="B340" s="67"/>
      <c r="C340" s="66"/>
      <c r="D340" s="68"/>
      <c r="E340" s="68"/>
      <c r="F340" s="68"/>
      <c r="H340" s="66"/>
      <c r="I340" s="67"/>
      <c r="J340" s="66"/>
      <c r="K340" s="68"/>
      <c r="L340" s="68"/>
      <c r="M340" s="68"/>
    </row>
    <row r="341" spans="1:13" ht="16.5" customHeight="1">
      <c r="A341" s="69" t="s">
        <v>14</v>
      </c>
      <c r="B341" s="70"/>
      <c r="C341" s="71"/>
      <c r="D341" s="66"/>
      <c r="E341" s="66"/>
      <c r="F341" s="66"/>
      <c r="H341" s="69" t="s">
        <v>14</v>
      </c>
      <c r="I341" s="70"/>
      <c r="J341" s="71"/>
      <c r="K341" s="66"/>
      <c r="L341" s="66"/>
      <c r="M341" s="66"/>
    </row>
    <row r="342" spans="1:13" ht="16.5" customHeight="1">
      <c r="A342" s="56" t="s">
        <v>10</v>
      </c>
      <c r="B342" s="57"/>
      <c r="C342" s="58"/>
      <c r="D342" s="65" t="s">
        <v>10</v>
      </c>
      <c r="E342" s="65"/>
      <c r="F342" s="65"/>
      <c r="H342" s="56" t="s">
        <v>10</v>
      </c>
      <c r="I342" s="57"/>
      <c r="J342" s="58"/>
      <c r="K342" s="65"/>
      <c r="L342" s="65"/>
      <c r="M342" s="65"/>
    </row>
    <row r="343" spans="1:13" ht="16.5" customHeight="1">
      <c r="A343" s="59"/>
      <c r="B343" s="60"/>
      <c r="C343" s="61"/>
      <c r="D343" s="65"/>
      <c r="E343" s="65"/>
      <c r="F343" s="65"/>
      <c r="H343" s="59"/>
      <c r="I343" s="60"/>
      <c r="J343" s="61"/>
      <c r="K343" s="65"/>
      <c r="L343" s="65"/>
      <c r="M343" s="65"/>
    </row>
    <row r="344" spans="1:13" ht="16.5" customHeight="1">
      <c r="A344" s="62"/>
      <c r="B344" s="63"/>
      <c r="C344" s="64"/>
      <c r="D344" s="65"/>
      <c r="E344" s="65"/>
      <c r="F344" s="65"/>
      <c r="H344" s="62"/>
      <c r="I344" s="63"/>
      <c r="J344" s="64"/>
      <c r="K344" s="65"/>
      <c r="L344" s="65"/>
      <c r="M344" s="65"/>
    </row>
    <row r="346" spans="1:13" ht="16.5" customHeight="1">
      <c r="A346" s="72" t="s">
        <v>17</v>
      </c>
      <c r="B346" s="72"/>
      <c r="C346" s="72"/>
      <c r="D346" s="72"/>
      <c r="E346" s="72"/>
      <c r="F346" s="72"/>
      <c r="H346" s="72" t="s">
        <v>17</v>
      </c>
      <c r="I346" s="72"/>
      <c r="J346" s="72"/>
      <c r="K346" s="72"/>
      <c r="L346" s="72"/>
      <c r="M346" s="72"/>
    </row>
    <row r="347" spans="1:13" ht="16.5" customHeight="1">
      <c r="A347" s="72"/>
      <c r="B347" s="72"/>
      <c r="C347" s="72"/>
      <c r="D347" s="72"/>
      <c r="E347" s="72"/>
      <c r="F347" s="72"/>
      <c r="H347" s="72"/>
      <c r="I347" s="72"/>
      <c r="J347" s="72"/>
      <c r="K347" s="72"/>
      <c r="L347" s="72"/>
      <c r="M347" s="72"/>
    </row>
    <row r="348" spans="1:13" ht="16.5" customHeight="1">
      <c r="A348" s="73" t="s">
        <v>7</v>
      </c>
      <c r="B348" s="73"/>
      <c r="C348" s="73"/>
      <c r="D348" s="73"/>
      <c r="E348" s="73"/>
      <c r="F348" s="73"/>
      <c r="H348" s="73" t="s">
        <v>7</v>
      </c>
      <c r="I348" s="73"/>
      <c r="J348" s="73"/>
      <c r="K348" s="73"/>
      <c r="L348" s="73"/>
      <c r="M348" s="73"/>
    </row>
    <row r="349" spans="1:13" ht="16.5" customHeight="1">
      <c r="A349" s="73"/>
      <c r="B349" s="73"/>
      <c r="C349" s="73"/>
      <c r="D349" s="73"/>
      <c r="E349" s="73"/>
      <c r="F349" s="73"/>
      <c r="H349" s="73"/>
      <c r="I349" s="73"/>
      <c r="J349" s="73"/>
      <c r="K349" s="73"/>
      <c r="L349" s="73"/>
      <c r="M349" s="73"/>
    </row>
    <row r="350" spans="1:13" ht="16.5" customHeight="1">
      <c r="A350" s="66" t="s">
        <v>1</v>
      </c>
      <c r="B350" s="74" t="str">
        <f>VLOOKUP(F350,入場許可名簿!$A:$D,2,0)&amp;""</f>
        <v/>
      </c>
      <c r="C350" s="75"/>
      <c r="D350" s="76"/>
      <c r="E350" s="66" t="s">
        <v>3</v>
      </c>
      <c r="F350" s="80">
        <v>55</v>
      </c>
      <c r="H350" s="66" t="s">
        <v>1</v>
      </c>
      <c r="I350" s="74" t="str">
        <f>VLOOKUP(M350,入場許可名簿!$A:$D,2,0)&amp;""</f>
        <v/>
      </c>
      <c r="J350" s="75"/>
      <c r="K350" s="76"/>
      <c r="L350" s="66" t="s">
        <v>3</v>
      </c>
      <c r="M350" s="80">
        <v>56</v>
      </c>
    </row>
    <row r="351" spans="1:13" ht="16.5" customHeight="1">
      <c r="A351" s="66"/>
      <c r="B351" s="77"/>
      <c r="C351" s="78"/>
      <c r="D351" s="79"/>
      <c r="E351" s="66"/>
      <c r="F351" s="80"/>
      <c r="H351" s="66"/>
      <c r="I351" s="77"/>
      <c r="J351" s="78"/>
      <c r="K351" s="79"/>
      <c r="L351" s="66"/>
      <c r="M351" s="80"/>
    </row>
    <row r="352" spans="1:13" ht="16.5" customHeight="1">
      <c r="A352" s="66" t="s">
        <v>0</v>
      </c>
      <c r="B352" s="67" t="str">
        <f>VLOOKUP(F350,入場許可名簿!$A:$D,3,0)&amp;""</f>
        <v/>
      </c>
      <c r="C352" s="66" t="s">
        <v>2</v>
      </c>
      <c r="D352" s="68" t="str">
        <f>VLOOKUP(F350,入場許可名簿!$A:$D,4,0)&amp;""</f>
        <v/>
      </c>
      <c r="E352" s="68"/>
      <c r="F352" s="68"/>
      <c r="H352" s="66" t="s">
        <v>0</v>
      </c>
      <c r="I352" s="67" t="str">
        <f>VLOOKUP(M350,入場許可名簿!$A:$D,3,0)&amp;""</f>
        <v/>
      </c>
      <c r="J352" s="66" t="s">
        <v>2</v>
      </c>
      <c r="K352" s="68" t="str">
        <f>VLOOKUP(M350,入場許可名簿!$A:$D,4,0)&amp;""</f>
        <v/>
      </c>
      <c r="L352" s="68"/>
      <c r="M352" s="68"/>
    </row>
    <row r="353" spans="1:13" ht="16.5" customHeight="1">
      <c r="A353" s="66"/>
      <c r="B353" s="67"/>
      <c r="C353" s="66"/>
      <c r="D353" s="68"/>
      <c r="E353" s="68"/>
      <c r="F353" s="68"/>
      <c r="H353" s="66"/>
      <c r="I353" s="67"/>
      <c r="J353" s="66"/>
      <c r="K353" s="68"/>
      <c r="L353" s="68"/>
      <c r="M353" s="68"/>
    </row>
    <row r="354" spans="1:13" ht="16.5" customHeight="1">
      <c r="A354" s="69" t="s">
        <v>14</v>
      </c>
      <c r="B354" s="70"/>
      <c r="C354" s="71"/>
      <c r="D354" s="66"/>
      <c r="E354" s="66"/>
      <c r="F354" s="66"/>
      <c r="H354" s="69" t="s">
        <v>14</v>
      </c>
      <c r="I354" s="70"/>
      <c r="J354" s="71"/>
      <c r="K354" s="66"/>
      <c r="L354" s="66"/>
      <c r="M354" s="66"/>
    </row>
    <row r="355" spans="1:13" ht="16.5" customHeight="1">
      <c r="A355" s="56" t="s">
        <v>10</v>
      </c>
      <c r="B355" s="57"/>
      <c r="C355" s="58"/>
      <c r="D355" s="65" t="s">
        <v>10</v>
      </c>
      <c r="E355" s="65"/>
      <c r="F355" s="65"/>
      <c r="H355" s="56" t="s">
        <v>10</v>
      </c>
      <c r="I355" s="57"/>
      <c r="J355" s="58"/>
      <c r="K355" s="65"/>
      <c r="L355" s="65"/>
      <c r="M355" s="65"/>
    </row>
    <row r="356" spans="1:13" ht="16.5" customHeight="1">
      <c r="A356" s="59"/>
      <c r="B356" s="60"/>
      <c r="C356" s="61"/>
      <c r="D356" s="65"/>
      <c r="E356" s="65"/>
      <c r="F356" s="65"/>
      <c r="H356" s="59"/>
      <c r="I356" s="60"/>
      <c r="J356" s="61"/>
      <c r="K356" s="65"/>
      <c r="L356" s="65"/>
      <c r="M356" s="65"/>
    </row>
    <row r="357" spans="1:13" ht="16.5" customHeight="1">
      <c r="A357" s="62"/>
      <c r="B357" s="63"/>
      <c r="C357" s="64"/>
      <c r="D357" s="65"/>
      <c r="E357" s="65"/>
      <c r="F357" s="65"/>
      <c r="H357" s="62"/>
      <c r="I357" s="63"/>
      <c r="J357" s="64"/>
      <c r="K357" s="65"/>
      <c r="L357" s="65"/>
      <c r="M357" s="65"/>
    </row>
    <row r="358" spans="1:13" ht="16.5" customHeight="1">
      <c r="A358" s="72" t="s">
        <v>17</v>
      </c>
      <c r="B358" s="72"/>
      <c r="C358" s="72"/>
      <c r="D358" s="72"/>
      <c r="E358" s="72"/>
      <c r="F358" s="72"/>
      <c r="H358" s="72" t="s">
        <v>17</v>
      </c>
      <c r="I358" s="72"/>
      <c r="J358" s="72"/>
      <c r="K358" s="72"/>
      <c r="L358" s="72"/>
      <c r="M358" s="72"/>
    </row>
    <row r="359" spans="1:13" ht="16.5" customHeight="1">
      <c r="A359" s="72"/>
      <c r="B359" s="72"/>
      <c r="C359" s="72"/>
      <c r="D359" s="72"/>
      <c r="E359" s="72"/>
      <c r="F359" s="72"/>
      <c r="H359" s="72"/>
      <c r="I359" s="72"/>
      <c r="J359" s="72"/>
      <c r="K359" s="72"/>
      <c r="L359" s="72"/>
      <c r="M359" s="72"/>
    </row>
    <row r="360" spans="1:13" ht="16.5" customHeight="1">
      <c r="A360" s="73" t="s">
        <v>7</v>
      </c>
      <c r="B360" s="73"/>
      <c r="C360" s="73"/>
      <c r="D360" s="73"/>
      <c r="E360" s="73"/>
      <c r="F360" s="73"/>
      <c r="H360" s="73" t="s">
        <v>7</v>
      </c>
      <c r="I360" s="73"/>
      <c r="J360" s="73"/>
      <c r="K360" s="73"/>
      <c r="L360" s="73"/>
      <c r="M360" s="73"/>
    </row>
    <row r="361" spans="1:13" ht="16.5" customHeight="1">
      <c r="A361" s="73"/>
      <c r="B361" s="73"/>
      <c r="C361" s="73"/>
      <c r="D361" s="73"/>
      <c r="E361" s="73"/>
      <c r="F361" s="73"/>
      <c r="H361" s="73"/>
      <c r="I361" s="73"/>
      <c r="J361" s="73"/>
      <c r="K361" s="73"/>
      <c r="L361" s="73"/>
      <c r="M361" s="73"/>
    </row>
    <row r="362" spans="1:13" ht="16.5" customHeight="1">
      <c r="A362" s="66" t="s">
        <v>1</v>
      </c>
      <c r="B362" s="74" t="str">
        <f>VLOOKUP(F362,入場許可名簿!$A:$D,2,0)&amp;""</f>
        <v/>
      </c>
      <c r="C362" s="75"/>
      <c r="D362" s="76"/>
      <c r="E362" s="66" t="s">
        <v>3</v>
      </c>
      <c r="F362" s="80">
        <v>57</v>
      </c>
      <c r="H362" s="66" t="s">
        <v>1</v>
      </c>
      <c r="I362" s="74" t="str">
        <f>VLOOKUP(M362,入場許可名簿!$A:$D,2,0)&amp;""</f>
        <v/>
      </c>
      <c r="J362" s="75"/>
      <c r="K362" s="76"/>
      <c r="L362" s="66" t="s">
        <v>3</v>
      </c>
      <c r="M362" s="80">
        <v>58</v>
      </c>
    </row>
    <row r="363" spans="1:13" ht="16.5" customHeight="1">
      <c r="A363" s="66"/>
      <c r="B363" s="77"/>
      <c r="C363" s="78"/>
      <c r="D363" s="79"/>
      <c r="E363" s="66"/>
      <c r="F363" s="80"/>
      <c r="H363" s="66"/>
      <c r="I363" s="77"/>
      <c r="J363" s="78"/>
      <c r="K363" s="79"/>
      <c r="L363" s="66"/>
      <c r="M363" s="80"/>
    </row>
    <row r="364" spans="1:13" ht="16.5" customHeight="1">
      <c r="A364" s="66" t="s">
        <v>0</v>
      </c>
      <c r="B364" s="67" t="str">
        <f>VLOOKUP(F362,入場許可名簿!$A:$D,3,0)&amp;""</f>
        <v/>
      </c>
      <c r="C364" s="66" t="s">
        <v>2</v>
      </c>
      <c r="D364" s="68" t="str">
        <f>VLOOKUP(F362,入場許可名簿!$A:$D,4,0)&amp;""</f>
        <v/>
      </c>
      <c r="E364" s="68"/>
      <c r="F364" s="68"/>
      <c r="H364" s="66" t="s">
        <v>0</v>
      </c>
      <c r="I364" s="67" t="str">
        <f>VLOOKUP(M362,入場許可名簿!$A:$D,3,0)&amp;""</f>
        <v/>
      </c>
      <c r="J364" s="66" t="s">
        <v>2</v>
      </c>
      <c r="K364" s="68" t="str">
        <f>VLOOKUP(M362,入場許可名簿!$A:$D,4,0)&amp;""</f>
        <v/>
      </c>
      <c r="L364" s="68"/>
      <c r="M364" s="68"/>
    </row>
    <row r="365" spans="1:13" ht="16.5" customHeight="1">
      <c r="A365" s="66"/>
      <c r="B365" s="67"/>
      <c r="C365" s="66"/>
      <c r="D365" s="68"/>
      <c r="E365" s="68"/>
      <c r="F365" s="68"/>
      <c r="H365" s="66"/>
      <c r="I365" s="67"/>
      <c r="J365" s="66"/>
      <c r="K365" s="68"/>
      <c r="L365" s="68"/>
      <c r="M365" s="68"/>
    </row>
    <row r="366" spans="1:13" ht="16.5" customHeight="1">
      <c r="A366" s="69" t="s">
        <v>14</v>
      </c>
      <c r="B366" s="70"/>
      <c r="C366" s="71"/>
      <c r="D366" s="66"/>
      <c r="E366" s="66"/>
      <c r="F366" s="66"/>
      <c r="H366" s="69" t="s">
        <v>14</v>
      </c>
      <c r="I366" s="70"/>
      <c r="J366" s="71"/>
      <c r="K366" s="66"/>
      <c r="L366" s="66"/>
      <c r="M366" s="66"/>
    </row>
    <row r="367" spans="1:13" ht="16.5" customHeight="1">
      <c r="A367" s="56" t="s">
        <v>10</v>
      </c>
      <c r="B367" s="57"/>
      <c r="C367" s="58"/>
      <c r="D367" s="65" t="s">
        <v>10</v>
      </c>
      <c r="E367" s="65"/>
      <c r="F367" s="65"/>
      <c r="H367" s="56" t="s">
        <v>10</v>
      </c>
      <c r="I367" s="57"/>
      <c r="J367" s="58"/>
      <c r="K367" s="65"/>
      <c r="L367" s="65"/>
      <c r="M367" s="65"/>
    </row>
    <row r="368" spans="1:13" ht="16.5" customHeight="1">
      <c r="A368" s="59"/>
      <c r="B368" s="60"/>
      <c r="C368" s="61"/>
      <c r="D368" s="65"/>
      <c r="E368" s="65"/>
      <c r="F368" s="65"/>
      <c r="H368" s="59"/>
      <c r="I368" s="60"/>
      <c r="J368" s="61"/>
      <c r="K368" s="65"/>
      <c r="L368" s="65"/>
      <c r="M368" s="65"/>
    </row>
    <row r="369" spans="1:13" ht="16.5" customHeight="1">
      <c r="A369" s="62"/>
      <c r="B369" s="63"/>
      <c r="C369" s="64"/>
      <c r="D369" s="65"/>
      <c r="E369" s="65"/>
      <c r="F369" s="65"/>
      <c r="H369" s="62"/>
      <c r="I369" s="63"/>
      <c r="J369" s="64"/>
      <c r="K369" s="65"/>
      <c r="L369" s="65"/>
      <c r="M369" s="65"/>
    </row>
    <row r="371" spans="1:13" ht="16.5" customHeight="1">
      <c r="A371" s="72" t="s">
        <v>17</v>
      </c>
      <c r="B371" s="72"/>
      <c r="C371" s="72"/>
      <c r="D371" s="72"/>
      <c r="E371" s="72"/>
      <c r="F371" s="72"/>
      <c r="H371" s="72" t="s">
        <v>18</v>
      </c>
      <c r="I371" s="72"/>
      <c r="J371" s="72"/>
      <c r="K371" s="72"/>
      <c r="L371" s="72"/>
      <c r="M371" s="72"/>
    </row>
    <row r="372" spans="1:13" ht="16.5" customHeight="1">
      <c r="A372" s="72"/>
      <c r="B372" s="72"/>
      <c r="C372" s="72"/>
      <c r="D372" s="72"/>
      <c r="E372" s="72"/>
      <c r="F372" s="72"/>
      <c r="H372" s="72"/>
      <c r="I372" s="72"/>
      <c r="J372" s="72"/>
      <c r="K372" s="72"/>
      <c r="L372" s="72"/>
      <c r="M372" s="72"/>
    </row>
    <row r="373" spans="1:13" ht="16.5" customHeight="1">
      <c r="A373" s="73" t="s">
        <v>7</v>
      </c>
      <c r="B373" s="73"/>
      <c r="C373" s="73"/>
      <c r="D373" s="73"/>
      <c r="E373" s="73"/>
      <c r="F373" s="73"/>
      <c r="H373" s="73" t="s">
        <v>7</v>
      </c>
      <c r="I373" s="73"/>
      <c r="J373" s="73"/>
      <c r="K373" s="73"/>
      <c r="L373" s="73"/>
      <c r="M373" s="73"/>
    </row>
    <row r="374" spans="1:13" ht="16.5" customHeight="1">
      <c r="A374" s="73"/>
      <c r="B374" s="73"/>
      <c r="C374" s="73"/>
      <c r="D374" s="73"/>
      <c r="E374" s="73"/>
      <c r="F374" s="73"/>
      <c r="H374" s="73"/>
      <c r="I374" s="73"/>
      <c r="J374" s="73"/>
      <c r="K374" s="73"/>
      <c r="L374" s="73"/>
      <c r="M374" s="73"/>
    </row>
    <row r="375" spans="1:13" ht="16.5" customHeight="1">
      <c r="A375" s="66" t="s">
        <v>1</v>
      </c>
      <c r="B375" s="74" t="str">
        <f>VLOOKUP(F375,入場許可名簿!$A:$D,2,0)&amp;""</f>
        <v/>
      </c>
      <c r="C375" s="75"/>
      <c r="D375" s="76"/>
      <c r="E375" s="66" t="s">
        <v>3</v>
      </c>
      <c r="F375" s="80">
        <v>59</v>
      </c>
      <c r="H375" s="66" t="s">
        <v>1</v>
      </c>
      <c r="I375" s="74" t="str">
        <f>VLOOKUP(M375,入場許可名簿!$A:$D,2,0)&amp;""</f>
        <v/>
      </c>
      <c r="J375" s="75"/>
      <c r="K375" s="76"/>
      <c r="L375" s="66" t="s">
        <v>3</v>
      </c>
      <c r="M375" s="80">
        <v>60</v>
      </c>
    </row>
    <row r="376" spans="1:13" ht="16.5" customHeight="1">
      <c r="A376" s="66"/>
      <c r="B376" s="77"/>
      <c r="C376" s="78"/>
      <c r="D376" s="79"/>
      <c r="E376" s="66"/>
      <c r="F376" s="80"/>
      <c r="H376" s="66"/>
      <c r="I376" s="77"/>
      <c r="J376" s="78"/>
      <c r="K376" s="79"/>
      <c r="L376" s="66"/>
      <c r="M376" s="80"/>
    </row>
    <row r="377" spans="1:13" ht="16.5" customHeight="1">
      <c r="A377" s="66" t="s">
        <v>0</v>
      </c>
      <c r="B377" s="67" t="str">
        <f>VLOOKUP(F375,入場許可名簿!$A:$D,3,0)&amp;""</f>
        <v/>
      </c>
      <c r="C377" s="66" t="s">
        <v>2</v>
      </c>
      <c r="D377" s="68" t="str">
        <f>VLOOKUP(F375,入場許可名簿!$A:$D,4,0)&amp;""</f>
        <v/>
      </c>
      <c r="E377" s="68"/>
      <c r="F377" s="68"/>
      <c r="H377" s="66" t="s">
        <v>0</v>
      </c>
      <c r="I377" s="67" t="str">
        <f>VLOOKUP(M375,入場許可名簿!$A:$D,3,0)&amp;""</f>
        <v/>
      </c>
      <c r="J377" s="66" t="s">
        <v>2</v>
      </c>
      <c r="K377" s="68" t="str">
        <f>VLOOKUP(M375,入場許可名簿!$A:$D,4,0)&amp;""</f>
        <v/>
      </c>
      <c r="L377" s="68"/>
      <c r="M377" s="68"/>
    </row>
    <row r="378" spans="1:13" ht="16.5" customHeight="1">
      <c r="A378" s="66"/>
      <c r="B378" s="67"/>
      <c r="C378" s="66"/>
      <c r="D378" s="68"/>
      <c r="E378" s="68"/>
      <c r="F378" s="68"/>
      <c r="H378" s="66"/>
      <c r="I378" s="67"/>
      <c r="J378" s="66"/>
      <c r="K378" s="68"/>
      <c r="L378" s="68"/>
      <c r="M378" s="68"/>
    </row>
    <row r="379" spans="1:13" ht="16.5" customHeight="1">
      <c r="A379" s="69" t="s">
        <v>14</v>
      </c>
      <c r="B379" s="70"/>
      <c r="C379" s="71"/>
      <c r="D379" s="66"/>
      <c r="E379" s="66"/>
      <c r="F379" s="66"/>
      <c r="H379" s="69" t="s">
        <v>14</v>
      </c>
      <c r="I379" s="70"/>
      <c r="J379" s="71"/>
      <c r="K379" s="66"/>
      <c r="L379" s="66"/>
      <c r="M379" s="66"/>
    </row>
    <row r="380" spans="1:13" ht="16.5" customHeight="1">
      <c r="A380" s="56" t="s">
        <v>10</v>
      </c>
      <c r="B380" s="57"/>
      <c r="C380" s="58"/>
      <c r="D380" s="65" t="s">
        <v>10</v>
      </c>
      <c r="E380" s="65"/>
      <c r="F380" s="65"/>
      <c r="H380" s="56" t="s">
        <v>10</v>
      </c>
      <c r="I380" s="57"/>
      <c r="J380" s="58"/>
      <c r="K380" s="65"/>
      <c r="L380" s="65"/>
      <c r="M380" s="65"/>
    </row>
    <row r="381" spans="1:13" ht="16.5" customHeight="1">
      <c r="A381" s="59"/>
      <c r="B381" s="60"/>
      <c r="C381" s="61"/>
      <c r="D381" s="65"/>
      <c r="E381" s="65"/>
      <c r="F381" s="65"/>
      <c r="H381" s="59"/>
      <c r="I381" s="60"/>
      <c r="J381" s="61"/>
      <c r="K381" s="65"/>
      <c r="L381" s="65"/>
      <c r="M381" s="65"/>
    </row>
    <row r="382" spans="1:13" ht="16.5" customHeight="1">
      <c r="A382" s="62"/>
      <c r="B382" s="63"/>
      <c r="C382" s="64"/>
      <c r="D382" s="65"/>
      <c r="E382" s="65"/>
      <c r="F382" s="65"/>
      <c r="H382" s="62"/>
      <c r="I382" s="63"/>
      <c r="J382" s="64"/>
      <c r="K382" s="65"/>
      <c r="L382" s="65"/>
      <c r="M382" s="65"/>
    </row>
  </sheetData>
  <mergeCells count="840">
    <mergeCell ref="A1:F2"/>
    <mergeCell ref="H1:M2"/>
    <mergeCell ref="A3:F4"/>
    <mergeCell ref="H3:M4"/>
    <mergeCell ref="A5:A6"/>
    <mergeCell ref="B5:D6"/>
    <mergeCell ref="E5:E6"/>
    <mergeCell ref="F5:F6"/>
    <mergeCell ref="H5:H6"/>
    <mergeCell ref="I5:K6"/>
    <mergeCell ref="L5:L6"/>
    <mergeCell ref="M5:M6"/>
    <mergeCell ref="A7:A8"/>
    <mergeCell ref="B7:B8"/>
    <mergeCell ref="C7:C8"/>
    <mergeCell ref="D7:F8"/>
    <mergeCell ref="H7:H8"/>
    <mergeCell ref="I7:I8"/>
    <mergeCell ref="J7:J8"/>
    <mergeCell ref="K7:M8"/>
    <mergeCell ref="A9:C9"/>
    <mergeCell ref="D9:F9"/>
    <mergeCell ref="H9:J9"/>
    <mergeCell ref="K9:M9"/>
    <mergeCell ref="A10:C12"/>
    <mergeCell ref="D10:F12"/>
    <mergeCell ref="H10:J12"/>
    <mergeCell ref="K10:M12"/>
    <mergeCell ref="A14:F15"/>
    <mergeCell ref="H14:M15"/>
    <mergeCell ref="A16:F17"/>
    <mergeCell ref="H16:M17"/>
    <mergeCell ref="A18:A19"/>
    <mergeCell ref="B18:D19"/>
    <mergeCell ref="E18:E19"/>
    <mergeCell ref="F18:F19"/>
    <mergeCell ref="H18:H19"/>
    <mergeCell ref="I18:K19"/>
    <mergeCell ref="L18:L19"/>
    <mergeCell ref="M18:M19"/>
    <mergeCell ref="A20:A21"/>
    <mergeCell ref="B20:B21"/>
    <mergeCell ref="C20:C21"/>
    <mergeCell ref="D20:F21"/>
    <mergeCell ref="H20:H21"/>
    <mergeCell ref="I20:I21"/>
    <mergeCell ref="J20:J21"/>
    <mergeCell ref="K20:M21"/>
    <mergeCell ref="A22:C22"/>
    <mergeCell ref="D22:F22"/>
    <mergeCell ref="H22:J22"/>
    <mergeCell ref="K22:M22"/>
    <mergeCell ref="A23:C25"/>
    <mergeCell ref="D23:F25"/>
    <mergeCell ref="H23:J25"/>
    <mergeCell ref="K23:M25"/>
    <mergeCell ref="A27:F28"/>
    <mergeCell ref="H27:M28"/>
    <mergeCell ref="A29:F30"/>
    <mergeCell ref="H29:M30"/>
    <mergeCell ref="A31:A32"/>
    <mergeCell ref="B31:D32"/>
    <mergeCell ref="E31:E32"/>
    <mergeCell ref="F31:F32"/>
    <mergeCell ref="H31:H32"/>
    <mergeCell ref="I31:K32"/>
    <mergeCell ref="L31:L32"/>
    <mergeCell ref="M31:M32"/>
    <mergeCell ref="A33:A34"/>
    <mergeCell ref="B33:B34"/>
    <mergeCell ref="C33:C34"/>
    <mergeCell ref="D33:F34"/>
    <mergeCell ref="H33:H34"/>
    <mergeCell ref="I33:I34"/>
    <mergeCell ref="J33:J34"/>
    <mergeCell ref="K33:M34"/>
    <mergeCell ref="A35:C35"/>
    <mergeCell ref="D35:F35"/>
    <mergeCell ref="H35:J35"/>
    <mergeCell ref="K35:M35"/>
    <mergeCell ref="A36:C38"/>
    <mergeCell ref="D36:F38"/>
    <mergeCell ref="H36:J38"/>
    <mergeCell ref="K36:M38"/>
    <mergeCell ref="A40:F41"/>
    <mergeCell ref="H40:M41"/>
    <mergeCell ref="A42:F43"/>
    <mergeCell ref="H42:M43"/>
    <mergeCell ref="A44:A45"/>
    <mergeCell ref="B44:D45"/>
    <mergeCell ref="E44:E45"/>
    <mergeCell ref="F44:F45"/>
    <mergeCell ref="H44:H45"/>
    <mergeCell ref="I44:K45"/>
    <mergeCell ref="L44:L45"/>
    <mergeCell ref="M44:M45"/>
    <mergeCell ref="A46:A47"/>
    <mergeCell ref="B46:B47"/>
    <mergeCell ref="C46:C47"/>
    <mergeCell ref="D46:F47"/>
    <mergeCell ref="H46:H47"/>
    <mergeCell ref="I46:I47"/>
    <mergeCell ref="J46:J47"/>
    <mergeCell ref="K46:M47"/>
    <mergeCell ref="A48:C48"/>
    <mergeCell ref="D48:F48"/>
    <mergeCell ref="H48:J48"/>
    <mergeCell ref="K48:M48"/>
    <mergeCell ref="A49:C51"/>
    <mergeCell ref="D49:F51"/>
    <mergeCell ref="H49:J51"/>
    <mergeCell ref="K49:M51"/>
    <mergeCell ref="A52:F53"/>
    <mergeCell ref="H52:M53"/>
    <mergeCell ref="A54:F55"/>
    <mergeCell ref="H54:M55"/>
    <mergeCell ref="A56:A57"/>
    <mergeCell ref="B56:D57"/>
    <mergeCell ref="E56:E57"/>
    <mergeCell ref="F56:F57"/>
    <mergeCell ref="H56:H57"/>
    <mergeCell ref="I56:K57"/>
    <mergeCell ref="L56:L57"/>
    <mergeCell ref="M56:M57"/>
    <mergeCell ref="A58:A59"/>
    <mergeCell ref="B58:B59"/>
    <mergeCell ref="C58:C59"/>
    <mergeCell ref="D58:F59"/>
    <mergeCell ref="H58:H59"/>
    <mergeCell ref="I58:I59"/>
    <mergeCell ref="J58:J59"/>
    <mergeCell ref="K58:M59"/>
    <mergeCell ref="A60:C60"/>
    <mergeCell ref="D60:F60"/>
    <mergeCell ref="H60:J60"/>
    <mergeCell ref="K60:M60"/>
    <mergeCell ref="A61:C63"/>
    <mergeCell ref="D61:F63"/>
    <mergeCell ref="H61:J63"/>
    <mergeCell ref="K61:M63"/>
    <mergeCell ref="A65:F66"/>
    <mergeCell ref="H65:M66"/>
    <mergeCell ref="A67:F68"/>
    <mergeCell ref="H67:M68"/>
    <mergeCell ref="A69:A70"/>
    <mergeCell ref="B69:D70"/>
    <mergeCell ref="E69:E70"/>
    <mergeCell ref="F69:F70"/>
    <mergeCell ref="H69:H70"/>
    <mergeCell ref="I69:K70"/>
    <mergeCell ref="L69:L70"/>
    <mergeCell ref="M69:M70"/>
    <mergeCell ref="A71:A72"/>
    <mergeCell ref="B71:B72"/>
    <mergeCell ref="C71:C72"/>
    <mergeCell ref="D71:F72"/>
    <mergeCell ref="H71:H72"/>
    <mergeCell ref="I71:I72"/>
    <mergeCell ref="J71:J72"/>
    <mergeCell ref="K71:M72"/>
    <mergeCell ref="A73:C73"/>
    <mergeCell ref="D73:F73"/>
    <mergeCell ref="H73:J73"/>
    <mergeCell ref="K73:M73"/>
    <mergeCell ref="A74:C76"/>
    <mergeCell ref="D74:F76"/>
    <mergeCell ref="H74:J76"/>
    <mergeCell ref="K74:M76"/>
    <mergeCell ref="A78:F79"/>
    <mergeCell ref="H78:M79"/>
    <mergeCell ref="A80:F81"/>
    <mergeCell ref="H80:M81"/>
    <mergeCell ref="A82:A83"/>
    <mergeCell ref="B82:D83"/>
    <mergeCell ref="E82:E83"/>
    <mergeCell ref="F82:F83"/>
    <mergeCell ref="H82:H83"/>
    <mergeCell ref="I82:K83"/>
    <mergeCell ref="L82:L83"/>
    <mergeCell ref="M82:M83"/>
    <mergeCell ref="A84:A85"/>
    <mergeCell ref="B84:B85"/>
    <mergeCell ref="C84:C85"/>
    <mergeCell ref="D84:F85"/>
    <mergeCell ref="H84:H85"/>
    <mergeCell ref="I84:I85"/>
    <mergeCell ref="J84:J85"/>
    <mergeCell ref="K84:M85"/>
    <mergeCell ref="A86:C86"/>
    <mergeCell ref="D86:F86"/>
    <mergeCell ref="H86:J86"/>
    <mergeCell ref="K86:M86"/>
    <mergeCell ref="A87:C89"/>
    <mergeCell ref="D87:F89"/>
    <mergeCell ref="H87:J89"/>
    <mergeCell ref="K87:M89"/>
    <mergeCell ref="A91:F92"/>
    <mergeCell ref="H91:M92"/>
    <mergeCell ref="A93:F94"/>
    <mergeCell ref="H93:M94"/>
    <mergeCell ref="A95:A96"/>
    <mergeCell ref="B95:D96"/>
    <mergeCell ref="E95:E96"/>
    <mergeCell ref="F95:F96"/>
    <mergeCell ref="H95:H96"/>
    <mergeCell ref="I95:K96"/>
    <mergeCell ref="L95:L96"/>
    <mergeCell ref="M95:M96"/>
    <mergeCell ref="A97:A98"/>
    <mergeCell ref="B97:B98"/>
    <mergeCell ref="C97:C98"/>
    <mergeCell ref="D97:F98"/>
    <mergeCell ref="H97:H98"/>
    <mergeCell ref="I97:I98"/>
    <mergeCell ref="J97:J98"/>
    <mergeCell ref="K97:M98"/>
    <mergeCell ref="A99:C99"/>
    <mergeCell ref="D99:F99"/>
    <mergeCell ref="H99:J99"/>
    <mergeCell ref="K99:M99"/>
    <mergeCell ref="A100:C102"/>
    <mergeCell ref="D100:F102"/>
    <mergeCell ref="H100:J102"/>
    <mergeCell ref="K100:M102"/>
    <mergeCell ref="A103:F104"/>
    <mergeCell ref="H103:M104"/>
    <mergeCell ref="A105:F106"/>
    <mergeCell ref="H105:M106"/>
    <mergeCell ref="A107:A108"/>
    <mergeCell ref="B107:D108"/>
    <mergeCell ref="E107:E108"/>
    <mergeCell ref="F107:F108"/>
    <mergeCell ref="H107:H108"/>
    <mergeCell ref="I107:K108"/>
    <mergeCell ref="L107:L108"/>
    <mergeCell ref="M107:M108"/>
    <mergeCell ref="A109:A110"/>
    <mergeCell ref="B109:B110"/>
    <mergeCell ref="C109:C110"/>
    <mergeCell ref="D109:F110"/>
    <mergeCell ref="H109:H110"/>
    <mergeCell ref="I109:I110"/>
    <mergeCell ref="J109:J110"/>
    <mergeCell ref="K109:M110"/>
    <mergeCell ref="A111:C111"/>
    <mergeCell ref="D111:F111"/>
    <mergeCell ref="H111:J111"/>
    <mergeCell ref="K111:M111"/>
    <mergeCell ref="A112:C114"/>
    <mergeCell ref="D112:F114"/>
    <mergeCell ref="H112:J114"/>
    <mergeCell ref="K112:M114"/>
    <mergeCell ref="A116:F117"/>
    <mergeCell ref="H116:M117"/>
    <mergeCell ref="A118:F119"/>
    <mergeCell ref="H118:M119"/>
    <mergeCell ref="A120:A121"/>
    <mergeCell ref="B120:D121"/>
    <mergeCell ref="E120:E121"/>
    <mergeCell ref="F120:F121"/>
    <mergeCell ref="H120:H121"/>
    <mergeCell ref="I120:K121"/>
    <mergeCell ref="L120:L121"/>
    <mergeCell ref="M120:M121"/>
    <mergeCell ref="A122:A123"/>
    <mergeCell ref="B122:B123"/>
    <mergeCell ref="C122:C123"/>
    <mergeCell ref="D122:F123"/>
    <mergeCell ref="H122:H123"/>
    <mergeCell ref="I122:I123"/>
    <mergeCell ref="J122:J123"/>
    <mergeCell ref="K122:M123"/>
    <mergeCell ref="A124:C124"/>
    <mergeCell ref="D124:F124"/>
    <mergeCell ref="H124:J124"/>
    <mergeCell ref="K124:M124"/>
    <mergeCell ref="A125:C127"/>
    <mergeCell ref="D125:F127"/>
    <mergeCell ref="H125:J127"/>
    <mergeCell ref="K125:M127"/>
    <mergeCell ref="A129:F130"/>
    <mergeCell ref="H129:M130"/>
    <mergeCell ref="A131:F132"/>
    <mergeCell ref="H131:M132"/>
    <mergeCell ref="A133:A134"/>
    <mergeCell ref="B133:D134"/>
    <mergeCell ref="E133:E134"/>
    <mergeCell ref="F133:F134"/>
    <mergeCell ref="H133:H134"/>
    <mergeCell ref="I133:K134"/>
    <mergeCell ref="L133:L134"/>
    <mergeCell ref="M133:M134"/>
    <mergeCell ref="A135:A136"/>
    <mergeCell ref="B135:B136"/>
    <mergeCell ref="C135:C136"/>
    <mergeCell ref="D135:F136"/>
    <mergeCell ref="H135:H136"/>
    <mergeCell ref="I135:I136"/>
    <mergeCell ref="J135:J136"/>
    <mergeCell ref="K135:M136"/>
    <mergeCell ref="A137:C137"/>
    <mergeCell ref="D137:F137"/>
    <mergeCell ref="H137:J137"/>
    <mergeCell ref="K137:M137"/>
    <mergeCell ref="A138:C140"/>
    <mergeCell ref="D138:F140"/>
    <mergeCell ref="H138:J140"/>
    <mergeCell ref="K138:M140"/>
    <mergeCell ref="A142:F143"/>
    <mergeCell ref="H142:M143"/>
    <mergeCell ref="A144:F145"/>
    <mergeCell ref="H144:M145"/>
    <mergeCell ref="A146:A147"/>
    <mergeCell ref="B146:D147"/>
    <mergeCell ref="E146:E147"/>
    <mergeCell ref="F146:F147"/>
    <mergeCell ref="H146:H147"/>
    <mergeCell ref="I146:K147"/>
    <mergeCell ref="L146:L147"/>
    <mergeCell ref="M146:M147"/>
    <mergeCell ref="A148:A149"/>
    <mergeCell ref="B148:B149"/>
    <mergeCell ref="C148:C149"/>
    <mergeCell ref="D148:F149"/>
    <mergeCell ref="H148:H149"/>
    <mergeCell ref="I148:I149"/>
    <mergeCell ref="J148:J149"/>
    <mergeCell ref="K148:M149"/>
    <mergeCell ref="A150:C150"/>
    <mergeCell ref="D150:F150"/>
    <mergeCell ref="H150:J150"/>
    <mergeCell ref="K150:M150"/>
    <mergeCell ref="A151:C153"/>
    <mergeCell ref="D151:F153"/>
    <mergeCell ref="H151:J153"/>
    <mergeCell ref="K151:M153"/>
    <mergeCell ref="A154:F155"/>
    <mergeCell ref="H154:M155"/>
    <mergeCell ref="A156:F157"/>
    <mergeCell ref="H156:M157"/>
    <mergeCell ref="A158:A159"/>
    <mergeCell ref="B158:D159"/>
    <mergeCell ref="E158:E159"/>
    <mergeCell ref="F158:F159"/>
    <mergeCell ref="H158:H159"/>
    <mergeCell ref="I158:K159"/>
    <mergeCell ref="L158:L159"/>
    <mergeCell ref="M158:M159"/>
    <mergeCell ref="A160:A161"/>
    <mergeCell ref="B160:B161"/>
    <mergeCell ref="C160:C161"/>
    <mergeCell ref="D160:F161"/>
    <mergeCell ref="H160:H161"/>
    <mergeCell ref="I160:I161"/>
    <mergeCell ref="J160:J161"/>
    <mergeCell ref="K160:M161"/>
    <mergeCell ref="A162:C162"/>
    <mergeCell ref="D162:F162"/>
    <mergeCell ref="H162:J162"/>
    <mergeCell ref="K162:M162"/>
    <mergeCell ref="A163:C165"/>
    <mergeCell ref="D163:F165"/>
    <mergeCell ref="H163:J165"/>
    <mergeCell ref="K163:M165"/>
    <mergeCell ref="A167:F168"/>
    <mergeCell ref="H167:M168"/>
    <mergeCell ref="A169:F170"/>
    <mergeCell ref="H169:M170"/>
    <mergeCell ref="A171:A172"/>
    <mergeCell ref="B171:D172"/>
    <mergeCell ref="E171:E172"/>
    <mergeCell ref="F171:F172"/>
    <mergeCell ref="H171:H172"/>
    <mergeCell ref="I171:K172"/>
    <mergeCell ref="L171:L172"/>
    <mergeCell ref="M171:M172"/>
    <mergeCell ref="A173:A174"/>
    <mergeCell ref="B173:B174"/>
    <mergeCell ref="C173:C174"/>
    <mergeCell ref="D173:F174"/>
    <mergeCell ref="H173:H174"/>
    <mergeCell ref="I173:I174"/>
    <mergeCell ref="J173:J174"/>
    <mergeCell ref="K173:M174"/>
    <mergeCell ref="A175:C175"/>
    <mergeCell ref="D175:F175"/>
    <mergeCell ref="H175:J175"/>
    <mergeCell ref="K175:M175"/>
    <mergeCell ref="A176:C178"/>
    <mergeCell ref="D176:F178"/>
    <mergeCell ref="H176:J178"/>
    <mergeCell ref="K176:M178"/>
    <mergeCell ref="A180:F181"/>
    <mergeCell ref="H180:M181"/>
    <mergeCell ref="A182:F183"/>
    <mergeCell ref="H182:M183"/>
    <mergeCell ref="A184:A185"/>
    <mergeCell ref="B184:D185"/>
    <mergeCell ref="E184:E185"/>
    <mergeCell ref="F184:F185"/>
    <mergeCell ref="H184:H185"/>
    <mergeCell ref="I184:K185"/>
    <mergeCell ref="L184:L185"/>
    <mergeCell ref="M184:M185"/>
    <mergeCell ref="A186:A187"/>
    <mergeCell ref="B186:B187"/>
    <mergeCell ref="C186:C187"/>
    <mergeCell ref="D186:F187"/>
    <mergeCell ref="H186:H187"/>
    <mergeCell ref="I186:I187"/>
    <mergeCell ref="J186:J187"/>
    <mergeCell ref="K186:M187"/>
    <mergeCell ref="A188:C188"/>
    <mergeCell ref="D188:F188"/>
    <mergeCell ref="H188:J188"/>
    <mergeCell ref="K188:M188"/>
    <mergeCell ref="A189:C191"/>
    <mergeCell ref="D189:F191"/>
    <mergeCell ref="H189:J191"/>
    <mergeCell ref="K189:M191"/>
    <mergeCell ref="A193:F194"/>
    <mergeCell ref="H193:M194"/>
    <mergeCell ref="A195:F196"/>
    <mergeCell ref="H195:M196"/>
    <mergeCell ref="A197:A198"/>
    <mergeCell ref="B197:D198"/>
    <mergeCell ref="E197:E198"/>
    <mergeCell ref="F197:F198"/>
    <mergeCell ref="H197:H198"/>
    <mergeCell ref="I197:K198"/>
    <mergeCell ref="L197:L198"/>
    <mergeCell ref="M197:M198"/>
    <mergeCell ref="A199:A200"/>
    <mergeCell ref="B199:B200"/>
    <mergeCell ref="C199:C200"/>
    <mergeCell ref="D199:F200"/>
    <mergeCell ref="H199:H200"/>
    <mergeCell ref="I199:I200"/>
    <mergeCell ref="J199:J200"/>
    <mergeCell ref="K199:M200"/>
    <mergeCell ref="A201:C201"/>
    <mergeCell ref="D201:F201"/>
    <mergeCell ref="H201:J201"/>
    <mergeCell ref="K201:M201"/>
    <mergeCell ref="A202:C204"/>
    <mergeCell ref="D202:F204"/>
    <mergeCell ref="H202:J204"/>
    <mergeCell ref="K202:M204"/>
    <mergeCell ref="A205:F206"/>
    <mergeCell ref="H205:M206"/>
    <mergeCell ref="A207:F208"/>
    <mergeCell ref="H207:M208"/>
    <mergeCell ref="A209:A210"/>
    <mergeCell ref="B209:D210"/>
    <mergeCell ref="E209:E210"/>
    <mergeCell ref="F209:F210"/>
    <mergeCell ref="H209:H210"/>
    <mergeCell ref="I209:K210"/>
    <mergeCell ref="L209:L210"/>
    <mergeCell ref="M209:M210"/>
    <mergeCell ref="A211:A212"/>
    <mergeCell ref="B211:B212"/>
    <mergeCell ref="C211:C212"/>
    <mergeCell ref="D211:F212"/>
    <mergeCell ref="H211:H212"/>
    <mergeCell ref="I211:I212"/>
    <mergeCell ref="J211:J212"/>
    <mergeCell ref="K211:M212"/>
    <mergeCell ref="A213:C213"/>
    <mergeCell ref="D213:F213"/>
    <mergeCell ref="H213:J213"/>
    <mergeCell ref="K213:M213"/>
    <mergeCell ref="A214:C216"/>
    <mergeCell ref="D214:F216"/>
    <mergeCell ref="H214:J216"/>
    <mergeCell ref="K214:M216"/>
    <mergeCell ref="A218:F219"/>
    <mergeCell ref="H218:M219"/>
    <mergeCell ref="A220:F221"/>
    <mergeCell ref="H220:M221"/>
    <mergeCell ref="A222:A223"/>
    <mergeCell ref="B222:D223"/>
    <mergeCell ref="E222:E223"/>
    <mergeCell ref="F222:F223"/>
    <mergeCell ref="H222:H223"/>
    <mergeCell ref="I222:K223"/>
    <mergeCell ref="L222:L223"/>
    <mergeCell ref="M222:M223"/>
    <mergeCell ref="A224:A225"/>
    <mergeCell ref="B224:B225"/>
    <mergeCell ref="C224:C225"/>
    <mergeCell ref="D224:F225"/>
    <mergeCell ref="H224:H225"/>
    <mergeCell ref="I224:I225"/>
    <mergeCell ref="J224:J225"/>
    <mergeCell ref="K224:M225"/>
    <mergeCell ref="A226:C226"/>
    <mergeCell ref="D226:F226"/>
    <mergeCell ref="H226:J226"/>
    <mergeCell ref="K226:M226"/>
    <mergeCell ref="A227:C229"/>
    <mergeCell ref="D227:F229"/>
    <mergeCell ref="H227:J229"/>
    <mergeCell ref="K227:M229"/>
    <mergeCell ref="A231:F232"/>
    <mergeCell ref="H231:M232"/>
    <mergeCell ref="A233:F234"/>
    <mergeCell ref="H233:M234"/>
    <mergeCell ref="A235:A236"/>
    <mergeCell ref="B235:D236"/>
    <mergeCell ref="E235:E236"/>
    <mergeCell ref="F235:F236"/>
    <mergeCell ref="H235:H236"/>
    <mergeCell ref="I235:K236"/>
    <mergeCell ref="L235:L236"/>
    <mergeCell ref="M235:M236"/>
    <mergeCell ref="A237:A238"/>
    <mergeCell ref="B237:B238"/>
    <mergeCell ref="C237:C238"/>
    <mergeCell ref="D237:F238"/>
    <mergeCell ref="H237:H238"/>
    <mergeCell ref="I237:I238"/>
    <mergeCell ref="J237:J238"/>
    <mergeCell ref="K237:M238"/>
    <mergeCell ref="A239:C239"/>
    <mergeCell ref="D239:F239"/>
    <mergeCell ref="H239:J239"/>
    <mergeCell ref="K239:M239"/>
    <mergeCell ref="A240:C242"/>
    <mergeCell ref="D240:F242"/>
    <mergeCell ref="H240:J242"/>
    <mergeCell ref="K240:M242"/>
    <mergeCell ref="A244:F245"/>
    <mergeCell ref="H244:M245"/>
    <mergeCell ref="A246:F247"/>
    <mergeCell ref="H246:M247"/>
    <mergeCell ref="A248:A249"/>
    <mergeCell ref="B248:D249"/>
    <mergeCell ref="E248:E249"/>
    <mergeCell ref="F248:F249"/>
    <mergeCell ref="H248:H249"/>
    <mergeCell ref="I248:K249"/>
    <mergeCell ref="L248:L249"/>
    <mergeCell ref="M248:M249"/>
    <mergeCell ref="A250:A251"/>
    <mergeCell ref="B250:B251"/>
    <mergeCell ref="C250:C251"/>
    <mergeCell ref="D250:F251"/>
    <mergeCell ref="H250:H251"/>
    <mergeCell ref="I250:I251"/>
    <mergeCell ref="J250:J251"/>
    <mergeCell ref="K250:M251"/>
    <mergeCell ref="A252:C252"/>
    <mergeCell ref="D252:F252"/>
    <mergeCell ref="H252:J252"/>
    <mergeCell ref="K252:M252"/>
    <mergeCell ref="A253:C255"/>
    <mergeCell ref="D253:F255"/>
    <mergeCell ref="H253:J255"/>
    <mergeCell ref="K253:M255"/>
    <mergeCell ref="A256:F257"/>
    <mergeCell ref="H256:M257"/>
    <mergeCell ref="A258:F259"/>
    <mergeCell ref="H258:M259"/>
    <mergeCell ref="A260:A261"/>
    <mergeCell ref="B260:D261"/>
    <mergeCell ref="E260:E261"/>
    <mergeCell ref="F260:F261"/>
    <mergeCell ref="H260:H261"/>
    <mergeCell ref="I260:K261"/>
    <mergeCell ref="L260:L261"/>
    <mergeCell ref="M260:M261"/>
    <mergeCell ref="A262:A263"/>
    <mergeCell ref="B262:B263"/>
    <mergeCell ref="C262:C263"/>
    <mergeCell ref="D262:F263"/>
    <mergeCell ref="H262:H263"/>
    <mergeCell ref="I262:I263"/>
    <mergeCell ref="J262:J263"/>
    <mergeCell ref="K262:M263"/>
    <mergeCell ref="A264:C264"/>
    <mergeCell ref="D264:F264"/>
    <mergeCell ref="H264:J264"/>
    <mergeCell ref="K264:M264"/>
    <mergeCell ref="A265:C267"/>
    <mergeCell ref="D265:F267"/>
    <mergeCell ref="H265:J267"/>
    <mergeCell ref="K265:M267"/>
    <mergeCell ref="A269:F270"/>
    <mergeCell ref="H269:M270"/>
    <mergeCell ref="A271:F272"/>
    <mergeCell ref="H271:M272"/>
    <mergeCell ref="A273:A274"/>
    <mergeCell ref="B273:D274"/>
    <mergeCell ref="E273:E274"/>
    <mergeCell ref="F273:F274"/>
    <mergeCell ref="H273:H274"/>
    <mergeCell ref="I273:K274"/>
    <mergeCell ref="L273:L274"/>
    <mergeCell ref="M273:M274"/>
    <mergeCell ref="A275:A276"/>
    <mergeCell ref="B275:B276"/>
    <mergeCell ref="C275:C276"/>
    <mergeCell ref="D275:F276"/>
    <mergeCell ref="H275:H276"/>
    <mergeCell ref="I275:I276"/>
    <mergeCell ref="J275:J276"/>
    <mergeCell ref="K275:M276"/>
    <mergeCell ref="A277:C277"/>
    <mergeCell ref="D277:F277"/>
    <mergeCell ref="H277:J277"/>
    <mergeCell ref="K277:M277"/>
    <mergeCell ref="A278:C280"/>
    <mergeCell ref="D278:F280"/>
    <mergeCell ref="H278:J280"/>
    <mergeCell ref="K278:M280"/>
    <mergeCell ref="A282:F283"/>
    <mergeCell ref="H282:M283"/>
    <mergeCell ref="A284:F285"/>
    <mergeCell ref="H284:M285"/>
    <mergeCell ref="A286:A287"/>
    <mergeCell ref="B286:D287"/>
    <mergeCell ref="E286:E287"/>
    <mergeCell ref="F286:F287"/>
    <mergeCell ref="H286:H287"/>
    <mergeCell ref="I286:K287"/>
    <mergeCell ref="L286:L287"/>
    <mergeCell ref="M286:M287"/>
    <mergeCell ref="A288:A289"/>
    <mergeCell ref="B288:B289"/>
    <mergeCell ref="C288:C289"/>
    <mergeCell ref="D288:F289"/>
    <mergeCell ref="H288:H289"/>
    <mergeCell ref="I288:I289"/>
    <mergeCell ref="J288:J289"/>
    <mergeCell ref="K288:M289"/>
    <mergeCell ref="A290:C290"/>
    <mergeCell ref="D290:F290"/>
    <mergeCell ref="H290:J290"/>
    <mergeCell ref="K290:M290"/>
    <mergeCell ref="A291:C293"/>
    <mergeCell ref="D291:F293"/>
    <mergeCell ref="H291:J293"/>
    <mergeCell ref="K291:M293"/>
    <mergeCell ref="A295:F296"/>
    <mergeCell ref="H295:M296"/>
    <mergeCell ref="A297:F298"/>
    <mergeCell ref="H297:M298"/>
    <mergeCell ref="A299:A300"/>
    <mergeCell ref="B299:D300"/>
    <mergeCell ref="E299:E300"/>
    <mergeCell ref="F299:F300"/>
    <mergeCell ref="H299:H300"/>
    <mergeCell ref="I299:K300"/>
    <mergeCell ref="L299:L300"/>
    <mergeCell ref="M299:M300"/>
    <mergeCell ref="A301:A302"/>
    <mergeCell ref="B301:B302"/>
    <mergeCell ref="C301:C302"/>
    <mergeCell ref="D301:F302"/>
    <mergeCell ref="H301:H302"/>
    <mergeCell ref="I301:I302"/>
    <mergeCell ref="J301:J302"/>
    <mergeCell ref="K301:M302"/>
    <mergeCell ref="A303:C303"/>
    <mergeCell ref="D303:F303"/>
    <mergeCell ref="H303:J303"/>
    <mergeCell ref="K303:M303"/>
    <mergeCell ref="A304:C306"/>
    <mergeCell ref="D304:F306"/>
    <mergeCell ref="H304:J306"/>
    <mergeCell ref="K304:M306"/>
    <mergeCell ref="A307:F308"/>
    <mergeCell ref="H307:M308"/>
    <mergeCell ref="A309:F310"/>
    <mergeCell ref="H309:M310"/>
    <mergeCell ref="A311:A312"/>
    <mergeCell ref="B311:D312"/>
    <mergeCell ref="E311:E312"/>
    <mergeCell ref="F311:F312"/>
    <mergeCell ref="H311:H312"/>
    <mergeCell ref="I311:K312"/>
    <mergeCell ref="L311:L312"/>
    <mergeCell ref="M311:M312"/>
    <mergeCell ref="A313:A314"/>
    <mergeCell ref="B313:B314"/>
    <mergeCell ref="C313:C314"/>
    <mergeCell ref="D313:F314"/>
    <mergeCell ref="H313:H314"/>
    <mergeCell ref="I313:I314"/>
    <mergeCell ref="J313:J314"/>
    <mergeCell ref="K313:M314"/>
    <mergeCell ref="A315:C315"/>
    <mergeCell ref="D315:F315"/>
    <mergeCell ref="H315:J315"/>
    <mergeCell ref="K315:M315"/>
    <mergeCell ref="A316:C318"/>
    <mergeCell ref="D316:F318"/>
    <mergeCell ref="H316:J318"/>
    <mergeCell ref="K316:M318"/>
    <mergeCell ref="A320:F321"/>
    <mergeCell ref="H320:M321"/>
    <mergeCell ref="A322:F323"/>
    <mergeCell ref="H322:M323"/>
    <mergeCell ref="A324:A325"/>
    <mergeCell ref="B324:D325"/>
    <mergeCell ref="E324:E325"/>
    <mergeCell ref="F324:F325"/>
    <mergeCell ref="H324:H325"/>
    <mergeCell ref="I324:K325"/>
    <mergeCell ref="L324:L325"/>
    <mergeCell ref="M324:M325"/>
    <mergeCell ref="A326:A327"/>
    <mergeCell ref="B326:B327"/>
    <mergeCell ref="C326:C327"/>
    <mergeCell ref="D326:F327"/>
    <mergeCell ref="H326:H327"/>
    <mergeCell ref="I326:I327"/>
    <mergeCell ref="J326:J327"/>
    <mergeCell ref="K326:M327"/>
    <mergeCell ref="A328:C328"/>
    <mergeCell ref="D328:F328"/>
    <mergeCell ref="H328:J328"/>
    <mergeCell ref="K328:M328"/>
    <mergeCell ref="A329:C331"/>
    <mergeCell ref="D329:F331"/>
    <mergeCell ref="H329:J331"/>
    <mergeCell ref="K329:M331"/>
    <mergeCell ref="A333:F334"/>
    <mergeCell ref="H333:M334"/>
    <mergeCell ref="A335:F336"/>
    <mergeCell ref="H335:M336"/>
    <mergeCell ref="A337:A338"/>
    <mergeCell ref="B337:D338"/>
    <mergeCell ref="E337:E338"/>
    <mergeCell ref="F337:F338"/>
    <mergeCell ref="H337:H338"/>
    <mergeCell ref="I337:K338"/>
    <mergeCell ref="L337:L338"/>
    <mergeCell ref="M337:M338"/>
    <mergeCell ref="A339:A340"/>
    <mergeCell ref="B339:B340"/>
    <mergeCell ref="C339:C340"/>
    <mergeCell ref="D339:F340"/>
    <mergeCell ref="H339:H340"/>
    <mergeCell ref="I339:I340"/>
    <mergeCell ref="J339:J340"/>
    <mergeCell ref="K339:M340"/>
    <mergeCell ref="A341:C341"/>
    <mergeCell ref="D341:F341"/>
    <mergeCell ref="H341:J341"/>
    <mergeCell ref="K341:M341"/>
    <mergeCell ref="A342:C344"/>
    <mergeCell ref="D342:F344"/>
    <mergeCell ref="H342:J344"/>
    <mergeCell ref="K342:M344"/>
    <mergeCell ref="A346:F347"/>
    <mergeCell ref="H346:M347"/>
    <mergeCell ref="A348:F349"/>
    <mergeCell ref="H348:M349"/>
    <mergeCell ref="A350:A351"/>
    <mergeCell ref="B350:D351"/>
    <mergeCell ref="E350:E351"/>
    <mergeCell ref="F350:F351"/>
    <mergeCell ref="H350:H351"/>
    <mergeCell ref="I350:K351"/>
    <mergeCell ref="L350:L351"/>
    <mergeCell ref="M350:M351"/>
    <mergeCell ref="A352:A353"/>
    <mergeCell ref="B352:B353"/>
    <mergeCell ref="C352:C353"/>
    <mergeCell ref="D352:F353"/>
    <mergeCell ref="H352:H353"/>
    <mergeCell ref="I352:I353"/>
    <mergeCell ref="J352:J353"/>
    <mergeCell ref="K352:M353"/>
    <mergeCell ref="A354:C354"/>
    <mergeCell ref="D354:F354"/>
    <mergeCell ref="H354:J354"/>
    <mergeCell ref="K354:M354"/>
    <mergeCell ref="A355:C357"/>
    <mergeCell ref="D355:F357"/>
    <mergeCell ref="H355:J357"/>
    <mergeCell ref="K355:M357"/>
    <mergeCell ref="A358:F359"/>
    <mergeCell ref="H358:M359"/>
    <mergeCell ref="A360:F361"/>
    <mergeCell ref="H360:M361"/>
    <mergeCell ref="A362:A363"/>
    <mergeCell ref="B362:D363"/>
    <mergeCell ref="E362:E363"/>
    <mergeCell ref="F362:F363"/>
    <mergeCell ref="H362:H363"/>
    <mergeCell ref="I362:K363"/>
    <mergeCell ref="L362:L363"/>
    <mergeCell ref="M362:M363"/>
    <mergeCell ref="A364:A365"/>
    <mergeCell ref="B364:B365"/>
    <mergeCell ref="C364:C365"/>
    <mergeCell ref="D364:F365"/>
    <mergeCell ref="H364:H365"/>
    <mergeCell ref="I364:I365"/>
    <mergeCell ref="J364:J365"/>
    <mergeCell ref="K364:M365"/>
    <mergeCell ref="A366:C366"/>
    <mergeCell ref="D366:F366"/>
    <mergeCell ref="H366:J366"/>
    <mergeCell ref="K366:M366"/>
    <mergeCell ref="A367:C369"/>
    <mergeCell ref="D367:F369"/>
    <mergeCell ref="H367:J369"/>
    <mergeCell ref="K367:M369"/>
    <mergeCell ref="A371:F372"/>
    <mergeCell ref="H371:M372"/>
    <mergeCell ref="A373:F374"/>
    <mergeCell ref="H373:M374"/>
    <mergeCell ref="A375:A376"/>
    <mergeCell ref="B375:D376"/>
    <mergeCell ref="E375:E376"/>
    <mergeCell ref="F375:F376"/>
    <mergeCell ref="H375:H376"/>
    <mergeCell ref="I375:K376"/>
    <mergeCell ref="L375:L376"/>
    <mergeCell ref="M375:M376"/>
    <mergeCell ref="A380:C382"/>
    <mergeCell ref="D380:F382"/>
    <mergeCell ref="H380:J382"/>
    <mergeCell ref="K380:M382"/>
    <mergeCell ref="A377:A378"/>
    <mergeCell ref="B377:B378"/>
    <mergeCell ref="C377:C378"/>
    <mergeCell ref="D377:F378"/>
    <mergeCell ref="H377:H378"/>
    <mergeCell ref="I377:I378"/>
    <mergeCell ref="J377:J378"/>
    <mergeCell ref="K377:M378"/>
    <mergeCell ref="A379:C379"/>
    <mergeCell ref="D379:F379"/>
    <mergeCell ref="H379:J379"/>
    <mergeCell ref="K379:M379"/>
  </mergeCells>
  <phoneticPr fontId="1" type="noConversion"/>
  <printOptions horizontalCentered="1" verticalCentered="1"/>
  <pageMargins left="0.24" right="0.24" top="0.16" bottom="0.16" header="0.31" footer="0.31"/>
  <pageSetup paperSize="9" scale="97" orientation="portrait" r:id="rId1"/>
  <rowBreaks count="7" manualBreakCount="7">
    <brk id="51" max="12" man="1"/>
    <brk id="102" max="12" man="1"/>
    <brk id="153" max="12" man="1"/>
    <brk id="204" max="12" man="1"/>
    <brk id="255" max="12" man="1"/>
    <brk id="306" max="12" man="1"/>
    <brk id="357" max="1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24"/>
  <sheetViews>
    <sheetView view="pageBreakPreview" zoomScaleNormal="100" zoomScaleSheetLayoutView="100" workbookViewId="0">
      <selection activeCell="I7" sqref="I7"/>
    </sheetView>
  </sheetViews>
  <sheetFormatPr defaultRowHeight="18.75"/>
  <cols>
    <col min="1" max="1" width="2" customWidth="1"/>
    <col min="2" max="2" width="3.375" customWidth="1"/>
    <col min="3" max="3" width="13" customWidth="1"/>
    <col min="4" max="4" width="23.125" customWidth="1"/>
    <col min="5" max="5" width="22.75" customWidth="1"/>
    <col min="6" max="6" width="22.875" customWidth="1"/>
    <col min="7" max="7" width="1.875" customWidth="1"/>
  </cols>
  <sheetData>
    <row r="1" spans="1:10" s="12" customFormat="1" ht="16.5" customHeight="1">
      <c r="B1" s="12" t="s">
        <v>19</v>
      </c>
    </row>
    <row r="2" spans="1:10" s="12" customFormat="1">
      <c r="A2" s="13"/>
      <c r="B2" s="14"/>
      <c r="C2" s="14"/>
      <c r="D2" s="14"/>
      <c r="E2" s="14"/>
      <c r="F2" s="14"/>
      <c r="G2" s="15"/>
    </row>
    <row r="3" spans="1:10" s="12" customFormat="1" ht="33">
      <c r="A3" s="16"/>
      <c r="B3" s="87" t="s">
        <v>20</v>
      </c>
      <c r="C3" s="87"/>
      <c r="D3" s="87"/>
      <c r="E3" s="87"/>
      <c r="F3" s="87"/>
      <c r="G3" s="19"/>
      <c r="H3" s="20"/>
      <c r="I3" s="20"/>
      <c r="J3" s="20"/>
    </row>
    <row r="4" spans="1:10" s="12" customFormat="1" ht="30.75" customHeight="1">
      <c r="A4" s="16"/>
      <c r="B4" s="17"/>
      <c r="C4" s="24" t="s">
        <v>21</v>
      </c>
      <c r="D4" s="25"/>
      <c r="E4" s="24" t="s">
        <v>22</v>
      </c>
      <c r="F4" s="25"/>
      <c r="G4" s="18"/>
    </row>
    <row r="5" spans="1:10" s="12" customFormat="1">
      <c r="A5" s="16"/>
      <c r="B5" s="17"/>
      <c r="C5" s="17"/>
      <c r="D5" s="17"/>
      <c r="E5" s="17"/>
      <c r="F5" s="17"/>
      <c r="G5" s="18"/>
    </row>
    <row r="6" spans="1:10" s="12" customFormat="1" ht="41.25" customHeight="1">
      <c r="A6" s="16"/>
      <c r="B6" s="26" t="s">
        <v>32</v>
      </c>
      <c r="C6" s="27" t="s">
        <v>23</v>
      </c>
      <c r="D6" s="27" t="s">
        <v>24</v>
      </c>
      <c r="E6" s="27" t="s">
        <v>25</v>
      </c>
      <c r="F6" s="27" t="s">
        <v>26</v>
      </c>
      <c r="G6" s="18"/>
    </row>
    <row r="7" spans="1:10" s="12" customFormat="1" ht="41.25" customHeight="1">
      <c r="A7" s="16"/>
      <c r="B7" s="27">
        <v>1</v>
      </c>
      <c r="C7" s="27" t="s">
        <v>27</v>
      </c>
      <c r="D7" s="27"/>
      <c r="E7" s="27"/>
      <c r="F7" s="27"/>
      <c r="G7" s="18"/>
    </row>
    <row r="8" spans="1:10" s="12" customFormat="1" ht="41.25" customHeight="1">
      <c r="A8" s="16"/>
      <c r="B8" s="27">
        <v>2</v>
      </c>
      <c r="C8" s="27" t="s">
        <v>27</v>
      </c>
      <c r="D8" s="27"/>
      <c r="E8" s="27"/>
      <c r="F8" s="27"/>
      <c r="G8" s="18"/>
    </row>
    <row r="9" spans="1:10" s="12" customFormat="1" ht="41.25" customHeight="1">
      <c r="A9" s="16"/>
      <c r="B9" s="27">
        <v>3</v>
      </c>
      <c r="C9" s="27" t="s">
        <v>27</v>
      </c>
      <c r="D9" s="27"/>
      <c r="E9" s="27"/>
      <c r="F9" s="27"/>
      <c r="G9" s="18"/>
    </row>
    <row r="10" spans="1:10" s="12" customFormat="1" ht="41.25" customHeight="1">
      <c r="A10" s="16"/>
      <c r="B10" s="27">
        <v>4</v>
      </c>
      <c r="C10" s="27" t="s">
        <v>27</v>
      </c>
      <c r="D10" s="27"/>
      <c r="E10" s="27"/>
      <c r="F10" s="27"/>
      <c r="G10" s="18"/>
    </row>
    <row r="11" spans="1:10" s="12" customFormat="1" ht="41.25" customHeight="1">
      <c r="A11" s="16"/>
      <c r="B11" s="27">
        <v>5</v>
      </c>
      <c r="C11" s="27" t="s">
        <v>27</v>
      </c>
      <c r="D11" s="27"/>
      <c r="E11" s="27"/>
      <c r="F11" s="27"/>
      <c r="G11" s="18"/>
    </row>
    <row r="12" spans="1:10" s="12" customFormat="1" ht="41.25" customHeight="1">
      <c r="A12" s="16"/>
      <c r="B12" s="27">
        <v>6</v>
      </c>
      <c r="C12" s="27" t="s">
        <v>27</v>
      </c>
      <c r="D12" s="27"/>
      <c r="E12" s="27"/>
      <c r="F12" s="27"/>
      <c r="G12" s="18"/>
    </row>
    <row r="13" spans="1:10" s="12" customFormat="1" ht="41.25" customHeight="1">
      <c r="A13" s="16"/>
      <c r="B13" s="27">
        <v>7</v>
      </c>
      <c r="C13" s="27" t="s">
        <v>27</v>
      </c>
      <c r="D13" s="27"/>
      <c r="E13" s="27"/>
      <c r="F13" s="27"/>
      <c r="G13" s="18"/>
    </row>
    <row r="14" spans="1:10" s="12" customFormat="1" ht="41.25" customHeight="1">
      <c r="A14" s="16"/>
      <c r="B14" s="27">
        <v>8</v>
      </c>
      <c r="C14" s="27" t="s">
        <v>27</v>
      </c>
      <c r="D14" s="27"/>
      <c r="E14" s="27"/>
      <c r="F14" s="27"/>
      <c r="G14" s="18"/>
    </row>
    <row r="15" spans="1:10" s="12" customFormat="1" ht="41.25" customHeight="1">
      <c r="A15" s="16"/>
      <c r="B15" s="27">
        <v>9</v>
      </c>
      <c r="C15" s="27" t="s">
        <v>27</v>
      </c>
      <c r="D15" s="27"/>
      <c r="E15" s="27"/>
      <c r="F15" s="27"/>
      <c r="G15" s="18"/>
    </row>
    <row r="16" spans="1:10" s="12" customFormat="1" ht="41.25" customHeight="1">
      <c r="A16" s="16"/>
      <c r="B16" s="27">
        <v>10</v>
      </c>
      <c r="C16" s="27" t="s">
        <v>27</v>
      </c>
      <c r="D16" s="27"/>
      <c r="E16" s="27"/>
      <c r="F16" s="27"/>
      <c r="G16" s="18"/>
    </row>
    <row r="17" spans="1:7" s="12" customFormat="1" ht="41.25" customHeight="1">
      <c r="A17" s="16"/>
      <c r="B17" s="27">
        <v>11</v>
      </c>
      <c r="C17" s="27" t="s">
        <v>27</v>
      </c>
      <c r="D17" s="27"/>
      <c r="E17" s="27"/>
      <c r="F17" s="27"/>
      <c r="G17" s="18"/>
    </row>
    <row r="18" spans="1:7" s="12" customFormat="1" ht="41.25" customHeight="1">
      <c r="A18" s="16"/>
      <c r="B18" s="27">
        <v>12</v>
      </c>
      <c r="C18" s="27" t="s">
        <v>27</v>
      </c>
      <c r="D18" s="27"/>
      <c r="E18" s="27"/>
      <c r="F18" s="27"/>
      <c r="G18" s="18"/>
    </row>
    <row r="19" spans="1:7" s="12" customFormat="1" ht="41.25" customHeight="1">
      <c r="A19" s="16"/>
      <c r="B19" s="27">
        <v>13</v>
      </c>
      <c r="C19" s="27" t="s">
        <v>27</v>
      </c>
      <c r="D19" s="27"/>
      <c r="E19" s="27"/>
      <c r="F19" s="27"/>
      <c r="G19" s="18"/>
    </row>
    <row r="20" spans="1:7" s="12" customFormat="1" ht="41.25" customHeight="1">
      <c r="A20" s="16"/>
      <c r="B20" s="27">
        <v>14</v>
      </c>
      <c r="C20" s="27" t="s">
        <v>27</v>
      </c>
      <c r="D20" s="27"/>
      <c r="E20" s="27"/>
      <c r="F20" s="27"/>
      <c r="G20" s="18"/>
    </row>
    <row r="21" spans="1:7" s="12" customFormat="1" ht="41.25" customHeight="1">
      <c r="A21" s="16"/>
      <c r="B21" s="27">
        <v>15</v>
      </c>
      <c r="C21" s="27" t="s">
        <v>27</v>
      </c>
      <c r="D21" s="27"/>
      <c r="E21" s="27"/>
      <c r="F21" s="27"/>
      <c r="G21" s="18"/>
    </row>
    <row r="22" spans="1:7" s="12" customFormat="1">
      <c r="A22" s="16"/>
      <c r="B22" s="17" t="s">
        <v>28</v>
      </c>
      <c r="C22" s="88" t="s">
        <v>29</v>
      </c>
      <c r="D22" s="88"/>
      <c r="E22" s="88"/>
      <c r="F22" s="88"/>
      <c r="G22" s="18"/>
    </row>
    <row r="23" spans="1:7" s="12" customFormat="1">
      <c r="A23" s="16"/>
      <c r="B23" s="17"/>
      <c r="C23" s="89" t="s">
        <v>30</v>
      </c>
      <c r="D23" s="89"/>
      <c r="E23" s="89"/>
      <c r="F23" s="89"/>
      <c r="G23" s="18"/>
    </row>
    <row r="24" spans="1:7" s="12" customFormat="1">
      <c r="A24" s="21"/>
      <c r="B24" s="22" t="s">
        <v>28</v>
      </c>
      <c r="C24" s="90" t="s">
        <v>31</v>
      </c>
      <c r="D24" s="90"/>
      <c r="E24" s="90"/>
      <c r="F24" s="90"/>
      <c r="G24" s="23"/>
    </row>
  </sheetData>
  <mergeCells count="4">
    <mergeCell ref="B3:F3"/>
    <mergeCell ref="C22:F22"/>
    <mergeCell ref="C23:F23"/>
    <mergeCell ref="C24:F24"/>
  </mergeCells>
  <phoneticPr fontId="1" type="noConversion"/>
  <pageMargins left="0.7" right="0.7" top="0.75" bottom="0.75" header="0.3" footer="0.3"/>
  <pageSetup paperSize="9" scale="8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30"/>
  <sheetViews>
    <sheetView view="pageBreakPreview" zoomScale="60" zoomScaleNormal="100" workbookViewId="0">
      <selection activeCell="P13" sqref="P13"/>
    </sheetView>
  </sheetViews>
  <sheetFormatPr defaultRowHeight="18.75"/>
  <cols>
    <col min="1" max="1" width="1.5" style="31" customWidth="1"/>
    <col min="2" max="13" width="9" style="31" customWidth="1"/>
    <col min="14" max="14" width="11.75" style="31" customWidth="1"/>
    <col min="15" max="16" width="9" style="31" customWidth="1"/>
  </cols>
  <sheetData>
    <row r="1" spans="1:15">
      <c r="A1" s="28"/>
      <c r="B1" s="29" t="s">
        <v>34</v>
      </c>
      <c r="C1" s="29"/>
      <c r="D1" s="29"/>
      <c r="E1" s="29"/>
      <c r="F1" s="29"/>
      <c r="G1" s="29"/>
      <c r="H1" s="29"/>
      <c r="I1" s="29"/>
      <c r="J1" s="29"/>
      <c r="K1" s="29"/>
      <c r="L1" s="29"/>
      <c r="M1" s="30" t="s">
        <v>65</v>
      </c>
      <c r="N1" s="30"/>
    </row>
    <row r="2" spans="1:15">
      <c r="B2" s="32" t="s">
        <v>35</v>
      </c>
      <c r="C2" s="33"/>
      <c r="D2" s="33"/>
      <c r="E2" s="33"/>
      <c r="F2" s="33"/>
      <c r="G2" s="33"/>
      <c r="H2" s="33"/>
      <c r="I2" s="33"/>
      <c r="J2" s="33"/>
      <c r="K2" s="33"/>
      <c r="L2" s="33"/>
      <c r="M2" s="33"/>
      <c r="N2" s="34"/>
    </row>
    <row r="3" spans="1:15">
      <c r="B3" s="35"/>
      <c r="C3" s="36"/>
      <c r="D3" s="36"/>
      <c r="E3" s="36"/>
      <c r="F3" s="36"/>
      <c r="G3" s="36"/>
      <c r="H3" s="36"/>
      <c r="I3" s="36"/>
      <c r="J3" s="36"/>
      <c r="K3" s="36"/>
      <c r="L3" s="36"/>
      <c r="M3" s="36"/>
      <c r="N3" s="37"/>
    </row>
    <row r="4" spans="1:15">
      <c r="B4" s="35" t="s">
        <v>36</v>
      </c>
      <c r="C4" s="36"/>
      <c r="D4" s="36"/>
      <c r="E4" s="36"/>
      <c r="F4" s="36"/>
      <c r="G4" s="36"/>
      <c r="H4" s="36"/>
      <c r="I4" s="36"/>
      <c r="J4" s="36"/>
      <c r="K4" s="36"/>
      <c r="L4" s="36"/>
      <c r="M4" s="36"/>
      <c r="N4" s="37"/>
    </row>
    <row r="5" spans="1:15">
      <c r="B5" s="35"/>
      <c r="C5" s="36"/>
      <c r="D5" s="36"/>
      <c r="E5" s="36"/>
      <c r="F5" s="36"/>
      <c r="G5" s="36"/>
      <c r="H5" s="36"/>
      <c r="I5" s="36"/>
      <c r="J5" s="36"/>
      <c r="K5" s="36"/>
      <c r="L5" s="36"/>
      <c r="M5" s="36"/>
      <c r="N5" s="37"/>
    </row>
    <row r="6" spans="1:15">
      <c r="B6" s="35" t="s">
        <v>37</v>
      </c>
      <c r="C6" s="36"/>
      <c r="D6" s="36"/>
      <c r="E6" s="36"/>
      <c r="F6" s="36"/>
      <c r="G6" s="36"/>
      <c r="H6" s="36"/>
      <c r="I6" s="36"/>
      <c r="J6" s="36"/>
      <c r="K6" s="36"/>
      <c r="L6" s="36"/>
      <c r="M6" s="36"/>
      <c r="N6" s="37"/>
    </row>
    <row r="7" spans="1:15">
      <c r="B7" s="35"/>
      <c r="C7" s="36"/>
      <c r="D7" s="36"/>
      <c r="E7" s="36"/>
      <c r="F7" s="36"/>
      <c r="G7" s="36"/>
      <c r="H7" s="36"/>
      <c r="I7" s="36"/>
      <c r="J7" s="36"/>
      <c r="K7" s="36"/>
      <c r="L7" s="36"/>
      <c r="M7" s="36"/>
      <c r="N7" s="37"/>
    </row>
    <row r="8" spans="1:15">
      <c r="B8" s="35" t="s">
        <v>38</v>
      </c>
      <c r="C8" s="36"/>
      <c r="D8" s="36"/>
      <c r="E8" s="36"/>
      <c r="F8" s="36"/>
      <c r="G8" s="36"/>
      <c r="H8" s="36"/>
      <c r="I8" s="36"/>
      <c r="J8" s="36"/>
      <c r="K8" s="36"/>
      <c r="L8" s="36"/>
      <c r="M8" s="36"/>
      <c r="N8" s="37"/>
    </row>
    <row r="9" spans="1:15">
      <c r="B9" s="35"/>
      <c r="C9" s="36"/>
      <c r="D9" s="36"/>
      <c r="E9" s="36"/>
      <c r="F9" s="36"/>
      <c r="G9" s="36"/>
      <c r="H9" s="36"/>
      <c r="I9" s="36"/>
      <c r="J9" s="36"/>
      <c r="K9" s="36"/>
      <c r="L9" s="36"/>
      <c r="M9" s="36"/>
      <c r="N9" s="37"/>
    </row>
    <row r="10" spans="1:15">
      <c r="B10" s="38"/>
      <c r="C10" s="39"/>
      <c r="D10" s="40"/>
      <c r="E10" s="40"/>
      <c r="F10" s="40"/>
      <c r="G10" s="40"/>
      <c r="H10" s="40"/>
      <c r="I10" s="53" t="s">
        <v>68</v>
      </c>
      <c r="J10" s="40" t="s">
        <v>61</v>
      </c>
      <c r="K10" s="40"/>
      <c r="L10" s="40"/>
      <c r="M10" s="40"/>
      <c r="N10" s="41"/>
    </row>
    <row r="11" spans="1:15" ht="9" customHeight="1">
      <c r="B11" s="36"/>
      <c r="C11" s="36"/>
      <c r="D11" s="36"/>
      <c r="E11" s="36"/>
      <c r="F11" s="36"/>
      <c r="G11" s="36"/>
      <c r="H11" s="36"/>
      <c r="I11" s="36"/>
      <c r="J11" s="36"/>
      <c r="K11" s="36"/>
      <c r="L11" s="36"/>
      <c r="M11" s="36"/>
      <c r="N11" s="36"/>
    </row>
    <row r="12" spans="1:15">
      <c r="B12" s="36" t="s">
        <v>39</v>
      </c>
      <c r="C12" s="36"/>
      <c r="D12" s="36"/>
      <c r="E12" s="36"/>
      <c r="F12" s="36"/>
      <c r="G12" s="36"/>
      <c r="H12" s="36"/>
      <c r="I12" s="36"/>
      <c r="J12" s="36"/>
      <c r="K12" s="36"/>
      <c r="L12" s="36"/>
      <c r="M12" s="36"/>
      <c r="N12" s="36"/>
    </row>
    <row r="13" spans="1:15">
      <c r="B13" s="36" t="s">
        <v>40</v>
      </c>
      <c r="C13" s="36"/>
      <c r="D13" s="36"/>
      <c r="E13" s="36"/>
      <c r="F13" s="36"/>
      <c r="G13" s="36"/>
      <c r="H13" s="36"/>
      <c r="I13" s="36"/>
      <c r="J13" s="36"/>
      <c r="K13" s="36"/>
      <c r="L13" s="36"/>
      <c r="M13" s="36"/>
      <c r="N13" s="36"/>
    </row>
    <row r="14" spans="1:15">
      <c r="B14" s="31" t="s">
        <v>41</v>
      </c>
    </row>
    <row r="15" spans="1:15">
      <c r="B15" s="42" t="s">
        <v>42</v>
      </c>
      <c r="C15" s="43"/>
      <c r="D15" s="44" t="s">
        <v>56</v>
      </c>
      <c r="E15" s="44"/>
      <c r="F15" s="44"/>
      <c r="G15" s="44"/>
      <c r="H15" s="45" t="s">
        <v>57</v>
      </c>
      <c r="I15" s="45" t="s">
        <v>58</v>
      </c>
      <c r="J15" s="45" t="s">
        <v>62</v>
      </c>
      <c r="K15" s="45" t="s">
        <v>63</v>
      </c>
      <c r="L15" s="45" t="s">
        <v>64</v>
      </c>
      <c r="M15" s="45" t="s">
        <v>66</v>
      </c>
      <c r="N15" s="45" t="s">
        <v>67</v>
      </c>
      <c r="O15" s="36"/>
    </row>
    <row r="16" spans="1:15">
      <c r="B16" s="46">
        <v>1</v>
      </c>
      <c r="C16" s="47" t="s">
        <v>45</v>
      </c>
      <c r="D16" s="48"/>
      <c r="E16" s="48"/>
      <c r="F16" s="48"/>
      <c r="G16" s="49"/>
      <c r="H16" s="45"/>
      <c r="I16" s="45"/>
      <c r="J16" s="45"/>
      <c r="K16" s="45"/>
      <c r="L16" s="45"/>
      <c r="M16" s="45"/>
      <c r="N16" s="45"/>
      <c r="O16" s="36"/>
    </row>
    <row r="17" spans="2:15">
      <c r="B17" s="46">
        <v>2</v>
      </c>
      <c r="C17" s="47" t="s">
        <v>46</v>
      </c>
      <c r="D17" s="48"/>
      <c r="E17" s="48"/>
      <c r="F17" s="48"/>
      <c r="G17" s="49"/>
      <c r="H17" s="45"/>
      <c r="I17" s="45"/>
      <c r="J17" s="45"/>
      <c r="K17" s="45"/>
      <c r="L17" s="45"/>
      <c r="M17" s="45"/>
      <c r="N17" s="45"/>
      <c r="O17" s="36"/>
    </row>
    <row r="18" spans="2:15">
      <c r="B18" s="46">
        <v>3</v>
      </c>
      <c r="C18" s="47" t="s">
        <v>47</v>
      </c>
      <c r="D18" s="48"/>
      <c r="E18" s="48"/>
      <c r="F18" s="48"/>
      <c r="G18" s="49"/>
      <c r="H18" s="45"/>
      <c r="I18" s="45"/>
      <c r="J18" s="45"/>
      <c r="K18" s="45"/>
      <c r="L18" s="45"/>
      <c r="M18" s="45"/>
      <c r="N18" s="45"/>
      <c r="O18" s="36"/>
    </row>
    <row r="19" spans="2:15">
      <c r="B19" s="46">
        <v>4</v>
      </c>
      <c r="C19" s="47" t="s">
        <v>48</v>
      </c>
      <c r="D19" s="48"/>
      <c r="E19" s="48"/>
      <c r="F19" s="48"/>
      <c r="G19" s="49"/>
      <c r="H19" s="45"/>
      <c r="I19" s="45"/>
      <c r="J19" s="45"/>
      <c r="K19" s="45"/>
      <c r="L19" s="45"/>
      <c r="M19" s="45"/>
      <c r="N19" s="45"/>
      <c r="O19" s="36"/>
    </row>
    <row r="20" spans="2:15">
      <c r="B20" s="46">
        <v>5</v>
      </c>
      <c r="C20" s="47" t="s">
        <v>49</v>
      </c>
      <c r="D20" s="48"/>
      <c r="E20" s="48"/>
      <c r="F20" s="48"/>
      <c r="G20" s="49"/>
      <c r="H20" s="45"/>
      <c r="I20" s="45"/>
      <c r="J20" s="45"/>
      <c r="K20" s="45"/>
      <c r="L20" s="45"/>
      <c r="M20" s="45"/>
      <c r="N20" s="45"/>
      <c r="O20" s="36"/>
    </row>
    <row r="21" spans="2:15">
      <c r="B21" s="46">
        <v>6</v>
      </c>
      <c r="C21" s="47" t="s">
        <v>50</v>
      </c>
      <c r="D21" s="48"/>
      <c r="E21" s="48"/>
      <c r="F21" s="48"/>
      <c r="G21" s="49"/>
      <c r="H21" s="45"/>
      <c r="I21" s="45"/>
      <c r="J21" s="45"/>
      <c r="K21" s="45"/>
      <c r="L21" s="45"/>
      <c r="M21" s="45"/>
      <c r="N21" s="45"/>
      <c r="O21" s="36"/>
    </row>
    <row r="22" spans="2:15">
      <c r="B22" s="46">
        <v>7</v>
      </c>
      <c r="C22" s="47" t="s">
        <v>51</v>
      </c>
      <c r="D22" s="48"/>
      <c r="E22" s="48"/>
      <c r="F22" s="48"/>
      <c r="G22" s="49"/>
      <c r="H22" s="45"/>
      <c r="I22" s="45"/>
      <c r="J22" s="45"/>
      <c r="K22" s="45"/>
      <c r="L22" s="45"/>
      <c r="M22" s="45"/>
      <c r="N22" s="45"/>
      <c r="O22" s="36"/>
    </row>
    <row r="23" spans="2:15">
      <c r="B23" s="46">
        <v>8</v>
      </c>
      <c r="C23" s="47" t="s">
        <v>52</v>
      </c>
      <c r="D23" s="48"/>
      <c r="E23" s="48"/>
      <c r="F23" s="48"/>
      <c r="G23" s="49"/>
      <c r="H23" s="45"/>
      <c r="I23" s="45"/>
      <c r="J23" s="45"/>
      <c r="K23" s="45"/>
      <c r="L23" s="45"/>
      <c r="M23" s="45"/>
      <c r="N23" s="45"/>
      <c r="O23" s="36"/>
    </row>
    <row r="24" spans="2:15">
      <c r="B24" s="46">
        <v>9</v>
      </c>
      <c r="C24" s="47" t="s">
        <v>53</v>
      </c>
      <c r="D24" s="48"/>
      <c r="E24" s="48"/>
      <c r="F24" s="48"/>
      <c r="G24" s="49"/>
      <c r="H24" s="45"/>
      <c r="I24" s="45"/>
      <c r="J24" s="45"/>
      <c r="K24" s="45"/>
      <c r="L24" s="45"/>
      <c r="M24" s="45"/>
      <c r="N24" s="45"/>
      <c r="O24" s="36"/>
    </row>
    <row r="25" spans="2:15">
      <c r="B25" s="46">
        <v>10</v>
      </c>
      <c r="C25" s="47" t="s">
        <v>54</v>
      </c>
      <c r="D25" s="48"/>
      <c r="E25" s="48"/>
      <c r="F25" s="48"/>
      <c r="G25" s="49"/>
      <c r="H25" s="45"/>
      <c r="I25" s="45"/>
      <c r="J25" s="45"/>
      <c r="K25" s="45"/>
      <c r="L25" s="45"/>
      <c r="M25" s="45"/>
      <c r="N25" s="45"/>
      <c r="O25" s="36"/>
    </row>
    <row r="26" spans="2:15">
      <c r="B26" s="46">
        <v>11</v>
      </c>
      <c r="C26" s="47" t="s">
        <v>69</v>
      </c>
      <c r="D26" s="48"/>
      <c r="E26" s="48"/>
      <c r="F26" s="48"/>
      <c r="G26" s="49"/>
      <c r="H26" s="45"/>
      <c r="I26" s="45"/>
      <c r="J26" s="45"/>
      <c r="K26" s="45"/>
      <c r="L26" s="45"/>
      <c r="M26" s="45"/>
      <c r="N26" s="45"/>
      <c r="O26" s="36"/>
    </row>
    <row r="27" spans="2:15">
      <c r="B27" s="46">
        <v>12</v>
      </c>
      <c r="C27" s="47" t="s">
        <v>55</v>
      </c>
      <c r="D27" s="48"/>
      <c r="E27" s="48"/>
      <c r="F27" s="48"/>
      <c r="G27" s="49"/>
      <c r="H27" s="45"/>
      <c r="I27" s="45"/>
      <c r="J27" s="45"/>
      <c r="K27" s="45"/>
      <c r="L27" s="45"/>
      <c r="M27" s="45"/>
      <c r="N27" s="45"/>
      <c r="O27" s="36"/>
    </row>
    <row r="28" spans="2:15" ht="8.25" customHeight="1"/>
    <row r="29" spans="2:15">
      <c r="B29" s="40" t="s">
        <v>43</v>
      </c>
      <c r="C29" s="50"/>
      <c r="D29" s="50"/>
      <c r="E29" s="50"/>
      <c r="F29" s="50"/>
      <c r="G29" s="50"/>
      <c r="I29" s="40" t="s">
        <v>59</v>
      </c>
      <c r="J29" s="40"/>
      <c r="K29" s="40"/>
      <c r="L29" s="40"/>
      <c r="M29" s="40"/>
    </row>
    <row r="30" spans="2:15">
      <c r="B30" s="51" t="s">
        <v>44</v>
      </c>
      <c r="C30" s="51"/>
      <c r="D30" s="51"/>
      <c r="E30" s="51"/>
      <c r="F30" s="51"/>
      <c r="G30" s="51"/>
      <c r="I30" s="52" t="s">
        <v>60</v>
      </c>
      <c r="J30" s="52"/>
      <c r="K30" s="52"/>
      <c r="L30" s="51"/>
      <c r="M30" s="51"/>
    </row>
  </sheetData>
  <phoneticPr fontId="1" type="noConversion"/>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TotalTime>0</TotalTime>
  <Pages>4</Pages>
  <Words>0</Words>
  <Characters>0</Characters>
  <Application>Microsoft Excel</Application>
  <DocSecurity>0</DocSecurity>
  <Lines>0</Lines>
  <Paragraphs>0</Paragraphs>
  <MMClips>0</MMClips>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入場許可名簿</vt:lpstr>
      <vt:lpstr>入場許可書</vt:lpstr>
      <vt:lpstr>行動履歴書</vt:lpstr>
      <vt:lpstr>体調管理チェック</vt:lpstr>
      <vt:lpstr>行動履歴書!Print_Area</vt:lpstr>
      <vt:lpstr>体調管理チェック!Print_Area</vt:lpstr>
      <vt:lpstr>入場許可書!Print_Area</vt:lpstr>
      <vt:lpstr>入場許可名簿!Print_Area</vt:lpstr>
    </vt:vector>
  </TitlesOfParts>
  <LinksUpToDate>false</LinksUpToDate>
  <CharactersWithSpaces>0</CharactersWithSpaces>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iwash</dc:creator>
  <cp:lastModifiedBy>USER</cp:lastModifiedBy>
  <cp:revision>3</cp:revision>
  <cp:lastPrinted>2020-12-23T15:10:27Z</cp:lastPrinted>
  <dcterms:modified xsi:type="dcterms:W3CDTF">2020-12-23T15:10:34Z</dcterms:modified>
  <cp:version>9.101.23.39576</cp:version>
</cp:coreProperties>
</file>